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Programming Directory" sheetId="2" state="visible" r:id="rId4"/>
    <sheet name="Parent Talks &amp; Speakers" sheetId="3" state="visible" r:id="rId5"/>
    <sheet name="Parent Groups &amp; Networks" sheetId="4" state="visible" r:id="rId6"/>
    <sheet name="Summary by Category" sheetId="5" state="visible" r:id="rId7"/>
  </sheets>
  <definedNames>
    <definedName function="false" hidden="true" localSheetId="3" name="_xlnm._FilterDatabase" vbProcedure="false">'Parent Groups &amp; Networks'!$A$1:$I$22</definedName>
    <definedName function="false" hidden="true" localSheetId="2" name="_xlnm._FilterDatabase" vbProcedure="false">'Parent Talks &amp; Speakers'!$A$1:$J$32</definedName>
    <definedName function="false" hidden="true" localSheetId="1" name="_xlnm._FilterDatabase" vbProcedure="false">'Programming Directory'!$A$1:$O$88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<sst xmlns="http://schemas.openxmlformats.org/spreadsheetml/2006/main" count="1541" uniqueCount="795">
  <si>
    <t xml:space="preserve">Lower Mainland PAC Programming Directory</t>
  </si>
  <si>
    <t xml:space="preserve">Elementary and secondary programs you can bring into your school for students, parents, or both. Free resource compiled September 2026 by Mocha Shmigelsky, PAC chair and consultant, mochashmigelsky.com/pac.</t>
  </si>
  <si>
    <t xml:space="preserve">What's inside</t>
  </si>
  <si>
    <t xml:space="preserve">Programming Directory: 87 providers across 16 categories (STEM, coding, internet safety, body science, mental health, arts, sports, food, environment, languages, financial literacy, safety, academic enrichment, parent education). Filter by category, audience, grade, age, format or cost.</t>
  </si>
  <si>
    <t xml:space="preserve">Parent Talks &amp; Speakers: 31 paid lecturers, public lecture series, and free or funded workshop providers for parent evenings.</t>
  </si>
  <si>
    <t xml:space="preserve">Parent Groups &amp; Networks: 21 ongoing parent communities and supports to promote in your newsletter and welcome package.</t>
  </si>
  <si>
    <t xml:space="preserve">Summary by Category: counts by category, audience and free options.</t>
  </si>
  <si>
    <t xml:space="preserve">How to use it</t>
  </si>
  <si>
    <t xml:space="preserve">1. Filter the Programming Directory by Elementary K-7 = Yes or Secondary 8-12 = Yes, then by category. Min and Max grade (K = 0) and approximate age columns sort numerically.</t>
  </si>
  <si>
    <t xml:space="preserve">2. Audience 'Both' means separate student and parent offerings. Grade 'Both' means the provider serves elementary and secondary.</t>
  </si>
  <si>
    <t xml:space="preserve">3. Costs are indicative only. Always request a current quote.</t>
  </si>
  <si>
    <t xml:space="preserve">4. Status column: 'Verified via web Sept 2026' means the provider's site was checked at that date. 'Confirm current offering' means a well-known BC provider whose current details should be confirmed before booking.</t>
  </si>
  <si>
    <t xml:space="preserve">5. Websites are clickable. Blank URLs mean the category is served by many small local providers you contract directly.</t>
  </si>
  <si>
    <t xml:space="preserve">Funding notes for BC PACs</t>
  </si>
  <si>
    <t xml:space="preserve">Community Gaming Grant funds can typically cover guest speakers, arts performances, and student wellness programming. Parent education is usually paid from general PAC funds. Check the current Gaming Grant guidelines (application window April 1 to June 30).</t>
  </si>
  <si>
    <t xml:space="preserve">ArtStarts Artists in the Classroom grants can offset artist residencies. Free providers (JABC, BC Lions, Whitecaps, Metro Vancouver, Let's Talk Science, ICBC, public health) are booked through the school office or teachers rather than the PAC.</t>
  </si>
  <si>
    <t xml:space="preserve">Things to verify before promoting</t>
  </si>
  <si>
    <t xml:space="preserve">Anxiety Canada has ceased operations (resources moved to Vancouver CBT Centre and HeretoHelp). PFLAG Vancouver in-person meetings are suspended. Fresh Roots is winding down. Some sexual health providers have paused bookings. Confirm each before publishing.</t>
  </si>
  <si>
    <t xml:space="preserve">Want help choosing, funding and running a year of programming?</t>
  </si>
  <si>
    <t xml:space="preserve">This directory answers 'what can we book?'. The harder questions are how to choose, fund it through Gaming and general accounts, and run it without burning out your executive. That's what the webinar covers. Details, the free webinar and all PAC tools at mochashmigelsky.com/pac.</t>
  </si>
  <si>
    <t xml:space="preserve">https://mochashmigelsky.com/pac</t>
  </si>
  <si>
    <t xml:space="preserve">Refreshed annually. Share freely with other PACs; please keep this Read Me tab attached.</t>
  </si>
  <si>
    <t xml:space="preserve">Category</t>
  </si>
  <si>
    <t xml:space="preserve">Provider / Program</t>
  </si>
  <si>
    <t xml:space="preserve">What they offer</t>
  </si>
  <si>
    <t xml:space="preserve">Audience</t>
  </si>
  <si>
    <t xml:space="preserve">Grade levels (actual)</t>
  </si>
  <si>
    <t xml:space="preserve">Min grade (K=0)</t>
  </si>
  <si>
    <t xml:space="preserve">Max grade</t>
  </si>
  <si>
    <t xml:space="preserve">Min age (approx.)</t>
  </si>
  <si>
    <t xml:space="preserve">Max age (approx.)</t>
  </si>
  <si>
    <t xml:space="preserve">Elementary K-7</t>
  </si>
  <si>
    <t xml:space="preserve">Secondary 8-12</t>
  </si>
  <si>
    <t xml:space="preserve">Format</t>
  </si>
  <si>
    <t xml:space="preserve">Approx. cost</t>
  </si>
  <si>
    <t xml:space="preserve">Website</t>
  </si>
  <si>
    <t xml:space="preserve">Notes / verification status</t>
  </si>
  <si>
    <t xml:space="preserve">STEM / Science</t>
  </si>
  <si>
    <t xml:space="preserve">Science World On The Road</t>
  </si>
  <si>
    <t xml:space="preserve">High-energy live science shows (forces, electricity, weather, sports science); curriculum linked. Free visits prioritize schools outside Lower Mainland; Lower Mainland schools can book fee-for-service when available.</t>
  </si>
  <si>
    <t xml:space="preserve">Students</t>
  </si>
  <si>
    <t xml:space="preserve">K to 7 (shows pitched to K-3 and 4-7 groupings)</t>
  </si>
  <si>
    <t xml:space="preserve">Yes</t>
  </si>
  <si>
    <t xml:space="preserve">No</t>
  </si>
  <si>
    <t xml:space="preserve">In school (assembly)</t>
  </si>
  <si>
    <t xml:space="preserve">From $850 + GST and travel per 45 min show</t>
  </si>
  <si>
    <t xml:space="preserve">https://www.scienceworld.ca/ontheroad/</t>
  </si>
  <si>
    <t xml:space="preserve">Verified via web Sept 2026</t>
  </si>
  <si>
    <t xml:space="preserve">UBC Geering Up Engineering Outreach</t>
  </si>
  <si>
    <t xml:space="preserve">Hands-on STEM and engineering workshops delivered in your school; high school themes include optics, climate/green roofs; elementary workshops also offered. Registration for next season opens October.</t>
  </si>
  <si>
    <t xml:space="preserve">K to 7 (elementary workshops) and 8 to 12 (high school workshops); separate menus</t>
  </si>
  <si>
    <t xml:space="preserve">In school (classroom)</t>
  </si>
  <si>
    <t xml:space="preserve">$155 to $195 per workshop depending on volume</t>
  </si>
  <si>
    <t xml:space="preserve">https://geeringup.apsc.ubc.ca/teachers/</t>
  </si>
  <si>
    <t xml:space="preserve">Verified via web Sept 2026; Verified: K-7 and Gr 8-12 workshop streams</t>
  </si>
  <si>
    <t xml:space="preserve">Let's Talk Science (UBC / SFU sites)</t>
  </si>
  <si>
    <t xml:space="preserve">Volunteer scientists and grad students deliver free hands-on science, tech and engineering activities in classrooms.</t>
  </si>
  <si>
    <t xml:space="preserve">K to 12 (most classroom visits K to 9)</t>
  </si>
  <si>
    <t xml:space="preserve">In school or virtual</t>
  </si>
  <si>
    <t xml:space="preserve">Free</t>
  </si>
  <si>
    <t xml:space="preserve">https://letstalkscience.ca/</t>
  </si>
  <si>
    <t xml:space="preserve">Confirm current offering and pricing directly</t>
  </si>
  <si>
    <t xml:space="preserve">Ocean Wise (formerly Vancouver Aquarium education)</t>
  </si>
  <si>
    <t xml:space="preserve">Marine science education programs, virtual classroom sessions and ocean literacy resources; check whether in-school outreach (AquaVan) is currently running.</t>
  </si>
  <si>
    <t xml:space="preserve">K to 12</t>
  </si>
  <si>
    <t xml:space="preserve">Virtual; some outreach</t>
  </si>
  <si>
    <t xml:space="preserve">Varies</t>
  </si>
  <si>
    <t xml:space="preserve">https://ocean.org/learn/</t>
  </si>
  <si>
    <t xml:space="preserve">H.R. MacMillan Space Centre</t>
  </si>
  <si>
    <t xml:space="preserve">Astronomy and space science school programs; check current status of outreach/travelling presentations.</t>
  </si>
  <si>
    <t xml:space="preserve">K to 12 (most programs K to 9)</t>
  </si>
  <si>
    <t xml:space="preserve">Field trip; some outreach</t>
  </si>
  <si>
    <t xml:space="preserve">https://www.spacecentre.ca/</t>
  </si>
  <si>
    <t xml:space="preserve">Beaty Biodiversity Museum (UBC)</t>
  </si>
  <si>
    <t xml:space="preserve">Biodiversity and natural history school programs and educator resources.</t>
  </si>
  <si>
    <t xml:space="preserve">Field trip; virtual</t>
  </si>
  <si>
    <t xml:space="preserve">https://beatymuseum.ubc.ca/</t>
  </si>
  <si>
    <t xml:space="preserve">Metro Vancouver School Programs</t>
  </si>
  <si>
    <t xml:space="preserve">Free programs on water, waste, air quality and sustainability; classroom presentations and field programs for Metro Vancouver schools.</t>
  </si>
  <si>
    <t xml:space="preserve">K to 12 (programs listed by grade band)</t>
  </si>
  <si>
    <t xml:space="preserve">In school or field</t>
  </si>
  <si>
    <t xml:space="preserve">https://metrovancouver.org/school-programs</t>
  </si>
  <si>
    <t xml:space="preserve">BC Hydro Power Smart for Schools</t>
  </si>
  <si>
    <t xml:space="preserve">Energy conservation and electricity safety lessons and presentations.</t>
  </si>
  <si>
    <t xml:space="preserve">K to 12 (Power Smart lessons by grade band; safety presentations K to 7)</t>
  </si>
  <si>
    <t xml:space="preserve">https://schools.bchydro.com/</t>
  </si>
  <si>
    <t xml:space="preserve">Engineers and Geoscientists BC (outreach)</t>
  </si>
  <si>
    <t xml:space="preserve">Volunteer engineers/geoscientists classroom visits, especially around Engineering and Geoscience Month (March).</t>
  </si>
  <si>
    <t xml:space="preserve">Gr 3 to 12 (most common Gr 4 to 8)</t>
  </si>
  <si>
    <t xml:space="preserve">In school</t>
  </si>
  <si>
    <t xml:space="preserve">https://www.egbc.ca/</t>
  </si>
  <si>
    <t xml:space="preserve">Vancouver Independent School for Science and Technology (VISST)</t>
  </si>
  <si>
    <t xml:space="preserve">STEM workshops and clubs for grades 4 to 9 (quantum, AI, Python, math club); primarily hosted at VISST, ask about school partnerships.</t>
  </si>
  <si>
    <t xml:space="preserve">Gr 4 to 9</t>
  </si>
  <si>
    <t xml:space="preserve">Off site / partnership</t>
  </si>
  <si>
    <t xml:space="preserve">https://www.visst.ca/camps</t>
  </si>
  <si>
    <t xml:space="preserve">Coding / Technology</t>
  </si>
  <si>
    <t xml:space="preserve">Canada Learning Code / Kids Code Jeunesse</t>
  </si>
  <si>
    <t xml:space="preserve">Coding, AI literacy and digital skills workshops for K to 12 classrooms and teacher PD.</t>
  </si>
  <si>
    <t xml:space="preserve">K to 12 (many workshops Gr 3+)</t>
  </si>
  <si>
    <t xml:space="preserve">Free or low cost</t>
  </si>
  <si>
    <t xml:space="preserve">https://www.canadalearningcode.ca/</t>
  </si>
  <si>
    <t xml:space="preserve">Code Ninjas / local coding studios</t>
  </si>
  <si>
    <t xml:space="preserve">Coding intro workshops and after-school clubs; several Vancouver franchise locations.</t>
  </si>
  <si>
    <t xml:space="preserve">K to 7 (typically ages 5 to 14)</t>
  </si>
  <si>
    <t xml:space="preserve">In school club or off site</t>
  </si>
  <si>
    <t xml:space="preserve">Paid (quote)</t>
  </si>
  <si>
    <t xml:space="preserve">https://www.codeninjas.com/</t>
  </si>
  <si>
    <t xml:space="preserve">Cybersecurity and AI awareness (via White Hatter, see Internet Safety)</t>
  </si>
  <si>
    <t xml:space="preserve">See Internet Safety section for AI and deepfake literacy sessions.</t>
  </si>
  <si>
    <t xml:space="preserve">Both</t>
  </si>
  <si>
    <t xml:space="preserve">Gr 4 to 12</t>
  </si>
  <si>
    <t xml:space="preserve">See below</t>
  </si>
  <si>
    <t xml:space="preserve">https://www.thewhitehatter.ca/</t>
  </si>
  <si>
    <t xml:space="preserve">Internet Safety / Digital Literacy</t>
  </si>
  <si>
    <t xml:space="preserve">The White Hatter</t>
  </si>
  <si>
    <t xml:space="preserve">Digital literacy and internet safety presentations by age band (grades 4-5, 6-7, 8-12) plus parent/caregiver evening; covers cyberbullying, sexting/sextortion, AI intimate images, law. Live broadcast studio, VOD, or in person. Widely booked by Lower Mainland PACs and DPACs.</t>
  </si>
  <si>
    <t xml:space="preserve">Students Gr 4 to 12 in bands (site lists Gr 4-5, Gr 6-7, Gr 8-12); parents of all grades</t>
  </si>
  <si>
    <t xml:space="preserve">In school, live broadcast, or VOD</t>
  </si>
  <si>
    <t xml:space="preserve">Quote (parent webinar often PAC funded)</t>
  </si>
  <si>
    <t xml:space="preserve">Verified via web Sept 2026; site lists a Gr 4-5 band, confirm the minimum grade your school wants when booking</t>
  </si>
  <si>
    <t xml:space="preserve">Safer Schools Together</t>
  </si>
  <si>
    <t xml:space="preserve">Digital threat assessment, social media awareness and online safety sessions for students, parents and staff; works closely with BC districts and ERASE.</t>
  </si>
  <si>
    <t xml:space="preserve">Gr 4 to 12 students; parents all grades</t>
  </si>
  <si>
    <t xml:space="preserve">Quote</t>
  </si>
  <si>
    <t xml:space="preserve">https://saferschoolstogether.com/</t>
  </si>
  <si>
    <t xml:space="preserve">Canadian Centre for Child Protection (Kids in the Know / Zoe and Molly Online)</t>
  </si>
  <si>
    <t xml:space="preserve">Personal safety and online safety curriculum and resources; classroom program kits.</t>
  </si>
  <si>
    <t xml:space="preserve">K to 9 (Kids in the Know K to Gr 9; Zoe and Molly Gr 3 to 4)</t>
  </si>
  <si>
    <t xml:space="preserve">Resource kits; some presentations</t>
  </si>
  <si>
    <t xml:space="preserve">Free / kit purchase</t>
  </si>
  <si>
    <t xml:space="preserve">https://www.protectchildren.ca/</t>
  </si>
  <si>
    <t xml:space="preserve">MediaSmarts</t>
  </si>
  <si>
    <t xml:space="preserve">Digital and media literacy lessons, workshops and parent resources (Canadian charity).</t>
  </si>
  <si>
    <t xml:space="preserve">K to 12 lessons; parent workshops all grades</t>
  </si>
  <si>
    <t xml:space="preserve">Resources; virtual workshops</t>
  </si>
  <si>
    <t xml:space="preserve">https://mediasmarts.ca/</t>
  </si>
  <si>
    <t xml:space="preserve">VPD School Liaison / Youth Services</t>
  </si>
  <si>
    <t xml:space="preserve">Vancouver Police school liaison officers can present on online safety, drugs, gangs and personal safety; request through school admin.</t>
  </si>
  <si>
    <t xml:space="preserve">K to 12 (topic depends on grade)</t>
  </si>
  <si>
    <t xml:space="preserve">https://vpd.ca/</t>
  </si>
  <si>
    <t xml:space="preserve">ERASE (BC Ministry of Education)</t>
  </si>
  <si>
    <t xml:space="preserve">Provincial Expect Respect and a Safe Education program: online safety, bullying and mental health resources and parent sessions.</t>
  </si>
  <si>
    <t xml:space="preserve">Resources; district sessions</t>
  </si>
  <si>
    <t xml:space="preserve">https://www2.gov.bc.ca/gov/content/erase</t>
  </si>
  <si>
    <t xml:space="preserve">Body Science / Sexual Health</t>
  </si>
  <si>
    <t xml:space="preserve">Saleema Noon Sexual Health Educators</t>
  </si>
  <si>
    <t xml:space="preserve">Body Science workshops by grade level (in person) plus 90 minute Zoom parent workshop; opt-out model. The most common elementary choice in Metro Vancouver.</t>
  </si>
  <si>
    <t xml:space="preserve">K to 7 students (sessions by band: K-1, 2-3, 4-5, 6-7); parents all grades. Middle and high school via The Whole SHEbang</t>
  </si>
  <si>
    <t xml:space="preserve">In school + parent Zoom</t>
  </si>
  <si>
    <t xml:space="preserve">Most schools $1,000 to $1,700 + GST</t>
  </si>
  <si>
    <t xml:space="preserve">https://www.saleemanoon.com/</t>
  </si>
  <si>
    <t xml:space="preserve">Verified via web Sept 2026; Verified: K-7 in-school workshops with grade-band sessions</t>
  </si>
  <si>
    <t xml:space="preserve">Options for Sexual Health (Opt)</t>
  </si>
  <si>
    <t xml:space="preserve">BC sexual health educators deliver classroom sessions and parent info nights; also certifies educators.</t>
  </si>
  <si>
    <t xml:space="preserve">K to 12 (most bookings Gr 4 to 12)</t>
  </si>
  <si>
    <t xml:space="preserve">https://www.optionsforsexualhealth.org/</t>
  </si>
  <si>
    <t xml:space="preserve">Vancouver Coastal Health (Public Health Nurses)</t>
  </si>
  <si>
    <t xml:space="preserve">School public health nurse presentations on puberty, immunization, healthy relationships; request via school.</t>
  </si>
  <si>
    <t xml:space="preserve">K to 12 (puberty Gr 4 to 7; immunization Gr 6 and 9)</t>
  </si>
  <si>
    <t xml:space="preserve">https://www.vch.ca/</t>
  </si>
  <si>
    <t xml:space="preserve">Out in Schools (Out On Screen)</t>
  </si>
  <si>
    <t xml:space="preserve">Film-based presentations on 2SLGBTQIA+ inclusion, anti-homophobia and anti-transphobia for grades 6 to 12.</t>
  </si>
  <si>
    <t xml:space="preserve">Gr 6 to 12</t>
  </si>
  <si>
    <t xml:space="preserve">Free / donation</t>
  </si>
  <si>
    <t xml:space="preserve">https://outonscreen.com/out-in-schools/</t>
  </si>
  <si>
    <t xml:space="preserve">Mental Health / Social Emotional Learning</t>
  </si>
  <si>
    <t xml:space="preserve">URSTRONG (Friendology 101)</t>
  </si>
  <si>
    <t xml:space="preserve">Friendship skills and peer conflict program; teacher training, student workshops and parent sessions. Commonly funded through the Gaming Grant wellness line.</t>
  </si>
  <si>
    <t xml:space="preserve">K to 8 (Friendology 101 core Gr 1 to 7)</t>
  </si>
  <si>
    <t xml:space="preserve">In school + parent session</t>
  </si>
  <si>
    <t xml:space="preserve">Licence / workshop fee</t>
  </si>
  <si>
    <t xml:space="preserve">https://urstrong.com/</t>
  </si>
  <si>
    <t xml:space="preserve">Kelty Mental Health Resource Centre (BC Children's)</t>
  </si>
  <si>
    <t xml:space="preserve">Mental health resources, webinars and support for school communities and parents; Thriving School Communities Team.</t>
  </si>
  <si>
    <t xml:space="preserve">K to 12 (parent and educator resources)</t>
  </si>
  <si>
    <t xml:space="preserve">Virtual; resources</t>
  </si>
  <si>
    <t xml:space="preserve">https://keltymentalhealth.ca/</t>
  </si>
  <si>
    <t xml:space="preserve">Anxiety Canada</t>
  </si>
  <si>
    <t xml:space="preserve">Anxiety education webinars and MindShift resources for parents, educators and youth.</t>
  </si>
  <si>
    <t xml:space="preserve">N/A, organization has ceased operations; see Kelty and EASE instead</t>
  </si>
  <si>
    <t xml:space="preserve">Parents</t>
  </si>
  <si>
    <t xml:space="preserve">https://www.anxietycanada.com/</t>
  </si>
  <si>
    <t xml:space="preserve">Roots of Empathy</t>
  </si>
  <si>
    <t xml:space="preserve">Classroom program built around visits from a neighbourhood baby to build empathy (K to 7).</t>
  </si>
  <si>
    <t xml:space="preserve">K to 8 (one class per program)</t>
  </si>
  <si>
    <t xml:space="preserve">In school (year long)</t>
  </si>
  <si>
    <t xml:space="preserve">Program fee / district</t>
  </si>
  <si>
    <t xml:space="preserve">https://rootsofempathy.org/</t>
  </si>
  <si>
    <t xml:space="preserve">WITS Programs (UVic)</t>
  </si>
  <si>
    <t xml:space="preserve">Walk away, Ignore, Talk it out, Seek help peer victimization program for K to 6; school-wide model.</t>
  </si>
  <si>
    <t xml:space="preserve">K to 6 (WITS); Gr 4 to 6 (WITS LEADS)</t>
  </si>
  <si>
    <t xml:space="preserve">School-wide program</t>
  </si>
  <si>
    <t xml:space="preserve">Free resources</t>
  </si>
  <si>
    <t xml:space="preserve">https://witsprogram.ca/</t>
  </si>
  <si>
    <t xml:space="preserve">No Time For That Anti-Bullying Society</t>
  </si>
  <si>
    <t xml:space="preserve">Story and song based anti-bullying school assemblies; Western Canada tour launched in Vancouver Oct 2025.</t>
  </si>
  <si>
    <t xml:space="preserve">K to 12 (assembly versions by elementary and secondary)</t>
  </si>
  <si>
    <t xml:space="preserve">Quote / sponsored</t>
  </si>
  <si>
    <t xml:space="preserve">https://www.ntft.ca/</t>
  </si>
  <si>
    <t xml:space="preserve">Canucks Autism Network</t>
  </si>
  <si>
    <t xml:space="preserve">Autism acceptance and inclusion presentations and training for school communities.</t>
  </si>
  <si>
    <t xml:space="preserve">Free / quote</t>
  </si>
  <si>
    <t xml:space="preserve">https://www.canucksautism.ca/</t>
  </si>
  <si>
    <t xml:space="preserve">Odd Squad Productions</t>
  </si>
  <si>
    <t xml:space="preserve">VPD-founded charity delivering drug awareness and gang prevention presentations using film; strong fit for grades 6 to 12.</t>
  </si>
  <si>
    <t xml:space="preserve">Gr 6 to 12 (drug awareness); Gr 8 to 12 (gang prevention)</t>
  </si>
  <si>
    <t xml:space="preserve">https://oddsquad.com/</t>
  </si>
  <si>
    <t xml:space="preserve">Foundry BC</t>
  </si>
  <si>
    <t xml:space="preserve">Youth (12 to 24) mental health and substance use services; school presentations and parent info.</t>
  </si>
  <si>
    <t xml:space="preserve">Gr 7 to 12 (ages 12 to 24)</t>
  </si>
  <si>
    <t xml:space="preserve">https://foundrybc.ca/</t>
  </si>
  <si>
    <t xml:space="preserve">Arts (Performing)</t>
  </si>
  <si>
    <t xml:space="preserve">ArtStarts in Schools (Artist Directory)</t>
  </si>
  <si>
    <t xml:space="preserve">Central BC hub: 90+ vetted artists offering touring performances (30 to 75 min), workshops and classroom residencies across dance, music, theatre, visual arts, Indigenous arts; Artists in the Classroom grants. Best single starting point for arts bookings.</t>
  </si>
  <si>
    <t xml:space="preserve">K to 12 (each artist lists their own grade range)</t>
  </si>
  <si>
    <t xml:space="preserve">Varies by artist; grants available</t>
  </si>
  <si>
    <t xml:space="preserve">https://artstarts.com/</t>
  </si>
  <si>
    <t xml:space="preserve">Vancouver Symphony Orchestra (VSO Connects / School Workshops)</t>
  </si>
  <si>
    <t xml:space="preserve">VSO musicians visit schools for workshops, band and strings sectionals; also school concerts at the Orpheum.</t>
  </si>
  <si>
    <t xml:space="preserve">K to 12 (sectionals for band and strings students Gr 6 to 12)</t>
  </si>
  <si>
    <t xml:space="preserve">In school or off site</t>
  </si>
  <si>
    <t xml:space="preserve">https://www.vancouversymphony.ca/education/</t>
  </si>
  <si>
    <t xml:space="preserve">Vancouver Opera in Schools</t>
  </si>
  <si>
    <t xml:space="preserve">Touring opera productions and workshops designed for elementary and secondary audiences.</t>
  </si>
  <si>
    <t xml:space="preserve">K to 12 (touring shows mostly K to 7)</t>
  </si>
  <si>
    <t xml:space="preserve">https://www.vancouveropera.ca/</t>
  </si>
  <si>
    <t xml:space="preserve">Bard on the Beach (Bard in the Classroom / Young Shakespeareans)</t>
  </si>
  <si>
    <t xml:space="preserve">Shakespeare workshops in classrooms; youth programs and student matinees.</t>
  </si>
  <si>
    <t xml:space="preserve">Gr 3 to 12 (Bard in the Classroom); Gr 8 to 12 student matinees</t>
  </si>
  <si>
    <t xml:space="preserve">https://bardonthebeach.org/</t>
  </si>
  <si>
    <t xml:space="preserve">Arts Umbrella</t>
  </si>
  <si>
    <t xml:space="preserve">Dance, theatre and visual arts outreach and community programs; some in-school and bursaried offerings.</t>
  </si>
  <si>
    <t xml:space="preserve">https://www.artsumbrella.com/</t>
  </si>
  <si>
    <t xml:space="preserve">Axis Theatre Company</t>
  </si>
  <si>
    <t xml:space="preserve">Touring theatre for young audiences with curriculum-linked study guides.</t>
  </si>
  <si>
    <t xml:space="preserve">K to 7</t>
  </si>
  <si>
    <t xml:space="preserve">https://axistheatre.com/</t>
  </si>
  <si>
    <t xml:space="preserve">Green Thumb Theatre</t>
  </si>
  <si>
    <t xml:space="preserve">Touring issue-based theatre for K to 12 (mental health, bullying, identity) with workshops.</t>
  </si>
  <si>
    <t xml:space="preserve">K to 12 (each production is grade-specific)</t>
  </si>
  <si>
    <t xml:space="preserve">https://greenthumb.bc.ca/</t>
  </si>
  <si>
    <t xml:space="preserve">Carousel Theatre for Young People</t>
  </si>
  <si>
    <t xml:space="preserve">Theatre productions and drama workshops for children and youth; school shows on Granville Island.</t>
  </si>
  <si>
    <t xml:space="preserve">K to 7 (some shows to Gr 10)</t>
  </si>
  <si>
    <t xml:space="preserve">Off site; some workshops</t>
  </si>
  <si>
    <t xml:space="preserve">https://carouseltheatre.ca/</t>
  </si>
  <si>
    <t xml:space="preserve">Young Actors Studio</t>
  </si>
  <si>
    <t xml:space="preserve">Drama and acting programs; popular PAC-contracted after-school drama provider.</t>
  </si>
  <si>
    <t xml:space="preserve">K to 7 (after-school club)</t>
  </si>
  <si>
    <t xml:space="preserve">In school club</t>
  </si>
  <si>
    <t xml:space="preserve">Paid per student</t>
  </si>
  <si>
    <t xml:space="preserve">Saint James Music Academy</t>
  </si>
  <si>
    <t xml:space="preserve">Music education non-profit (East Vancouver); community and outreach programs.</t>
  </si>
  <si>
    <t xml:space="preserve">Off site; outreach</t>
  </si>
  <si>
    <t xml:space="preserve">https://sjma.ca/</t>
  </si>
  <si>
    <t xml:space="preserve">Arts (Visual)</t>
  </si>
  <si>
    <t xml:space="preserve">Vancouver Biennale BIG IDEAS Education</t>
  </si>
  <si>
    <t xml:space="preserve">Free project-based art education program connecting classrooms with public art and artists.</t>
  </si>
  <si>
    <t xml:space="preserve">In school (project)</t>
  </si>
  <si>
    <t xml:space="preserve">https://www.vancouverbiennale.com/learn/</t>
  </si>
  <si>
    <t xml:space="preserve">Vancouver Art Gallery School Programs</t>
  </si>
  <si>
    <t xml:space="preserve">Guided school tours and studio workshops; ask about outreach kits.</t>
  </si>
  <si>
    <t xml:space="preserve">Field trip; resources</t>
  </si>
  <si>
    <t xml:space="preserve">https://www.vanartgallery.bc.ca/learn</t>
  </si>
  <si>
    <t xml:space="preserve">Museum of Anthropology (MOA, UBC)</t>
  </si>
  <si>
    <t xml:space="preserve">School programs on Indigenous arts and cultures; some outreach kits.</t>
  </si>
  <si>
    <t xml:space="preserve">Field trip; kits</t>
  </si>
  <si>
    <t xml:space="preserve">https://moa.ubc.ca/</t>
  </si>
  <si>
    <t xml:space="preserve">Arts (Literary)</t>
  </si>
  <si>
    <t xml:space="preserve">CWILL BC (Children's Writers and Illustrators of BC)</t>
  </si>
  <si>
    <t xml:space="preserve">Directory of BC authors and illustrators available for school visits and workshops.</t>
  </si>
  <si>
    <t xml:space="preserve">K to 12 (each author lists grade range)</t>
  </si>
  <si>
    <t xml:space="preserve">Author fee (often $300+ per session)</t>
  </si>
  <si>
    <t xml:space="preserve">https://cwillbc.org/</t>
  </si>
  <si>
    <t xml:space="preserve">Vancouver Writers Fest (Youth / School Programs)</t>
  </si>
  <si>
    <t xml:space="preserve">Author events for students during the October festival; some school outreach.</t>
  </si>
  <si>
    <t xml:space="preserve">Gr 4 to 12 (youth events)</t>
  </si>
  <si>
    <t xml:space="preserve">Off site; some in school</t>
  </si>
  <si>
    <t xml:space="preserve">Low cost</t>
  </si>
  <si>
    <t xml:space="preserve">https://writersfest.bc.ca/</t>
  </si>
  <si>
    <t xml:space="preserve">Vancouver Public Library Outreach</t>
  </si>
  <si>
    <t xml:space="preserve">Librarian class visits, reading programs and Summer Reading Club promotion.</t>
  </si>
  <si>
    <t xml:space="preserve">https://www.vpl.ca/</t>
  </si>
  <si>
    <t xml:space="preserve">Sports / Physical Activity</t>
  </si>
  <si>
    <t xml:space="preserve">BC Lions School Programs (Lions Pride, Energy Champions, Be More Than a Bystander)</t>
  </si>
  <si>
    <t xml:space="preserve">Player visits to elementary schools (Jan to Apr) on active living, positive choices, energy conservation; secondary program on ending gender-based violence.</t>
  </si>
  <si>
    <t xml:space="preserve">K to 7 (Energy Champions); Gr 4 to 8 (Lions Pride, confirm); Gr 8 to 12 (Be More Than a Bystander)</t>
  </si>
  <si>
    <t xml:space="preserve">Free (sponsored)</t>
  </si>
  <si>
    <t xml:space="preserve">https://www.bclions.com/schoolprograms/</t>
  </si>
  <si>
    <t xml:space="preserve">Verified via web Sept 2026; Verified: Energy Champions K-7; Lions Pride grade range to confirm</t>
  </si>
  <si>
    <t xml:space="preserve">Vancouver Whitecaps FC School Program / Caps United</t>
  </si>
  <si>
    <t xml:space="preserve">30 minute in-person soccer sessions with grassroots coaches plus Caps Classroom Kit (mental health, anti-bullying, anti-racism, Indigenous learning).</t>
  </si>
  <si>
    <t xml:space="preserve">K to 7 (school program sessions; Classroom Kit to Gr 8)</t>
  </si>
  <si>
    <t xml:space="preserve">Free (registration)</t>
  </si>
  <si>
    <t xml:space="preserve">https://www.whitecapsfc.com/community/school-program</t>
  </si>
  <si>
    <t xml:space="preserve">Vancouver Canucks (Canucks for Kids Fund / school programs)</t>
  </si>
  <si>
    <t xml:space="preserve">Reading and active-living school initiatives; check current offerings each season.</t>
  </si>
  <si>
    <t xml:space="preserve">In school; resources</t>
  </si>
  <si>
    <t xml:space="preserve">https://www.nhl.com/canucks/community</t>
  </si>
  <si>
    <t xml:space="preserve">Jump Rope for Heart (Heart &amp; Stroke)</t>
  </si>
  <si>
    <t xml:space="preserve">School fundraising and physical activity event; free kit and skipping ropes.</t>
  </si>
  <si>
    <t xml:space="preserve">School event</t>
  </si>
  <si>
    <t xml:space="preserve">Free (fundraiser)</t>
  </si>
  <si>
    <t xml:space="preserve">https://www.heartandstroke.ca/</t>
  </si>
  <si>
    <t xml:space="preserve">Ultimate Canada / BC Ultimate school clinics</t>
  </si>
  <si>
    <t xml:space="preserve">Ultimate frisbee clinics and teacher resources.</t>
  </si>
  <si>
    <t xml:space="preserve">https://bcultimate.ca/</t>
  </si>
  <si>
    <t xml:space="preserve">Sportball / Pedalheads / local sport providers</t>
  </si>
  <si>
    <t xml:space="preserve">Multi-sport and cycling skills programs; can run after-school clubs on site.</t>
  </si>
  <si>
    <t xml:space="preserve">K to 7 (Sportball ages 2 to 12; Pedalheads ages 2 to 12)</t>
  </si>
  <si>
    <t xml:space="preserve">HUB Cycling (Bike to School / Learn2Ride)</t>
  </si>
  <si>
    <t xml:space="preserve">Cycling skills courses and Bike to School Week support for Vancouver schools.</t>
  </si>
  <si>
    <t xml:space="preserve">Gr 4 to 7 (Learn2Ride); K to 12 (Bike to School Week)</t>
  </si>
  <si>
    <t xml:space="preserve">Free to low cost (grant funded)</t>
  </si>
  <si>
    <t xml:space="preserve">https://bikehub.ca/</t>
  </si>
  <si>
    <t xml:space="preserve">Lifesaving Society BC (Swim to Survive)</t>
  </si>
  <si>
    <t xml:space="preserve">Water safety and swim-to-survive program for grade 3 classes at local pools.</t>
  </si>
  <si>
    <t xml:space="preserve">Gr 3 (Swim to Survive); Gr 7 (Swim to Survive Plus)</t>
  </si>
  <si>
    <t xml:space="preserve">Off site (pool)</t>
  </si>
  <si>
    <t xml:space="preserve">Subsidized</t>
  </si>
  <si>
    <t xml:space="preserve">https://www.lifesaving.bc.ca/</t>
  </si>
  <si>
    <t xml:space="preserve">Your local community centre / municipal parks and recreation department</t>
  </si>
  <si>
    <t xml:space="preserve">Recreation programming and facility partnerships for after-school activities; many community centres will run lunch-hour or after-school blocks with schools.</t>
  </si>
  <si>
    <t xml:space="preserve">https://vancouver.ca/parks-recreation-culture/</t>
  </si>
  <si>
    <t xml:space="preserve">Food / Nutrition / Gardening</t>
  </si>
  <si>
    <t xml:space="preserve">Growing Chefs!</t>
  </si>
  <si>
    <t xml:space="preserve">Chef and volunteer led classroom edible education series: growing, cooking, food systems; LunchLAB school meal program.</t>
  </si>
  <si>
    <t xml:space="preserve">K to 7 (classroom program typically Gr 1 to 4; LunchLAB Gr 5 to 12)</t>
  </si>
  <si>
    <t xml:space="preserve">In school (multi-session)</t>
  </si>
  <si>
    <t xml:space="preserve">Program fee (often subsidized)</t>
  </si>
  <si>
    <t xml:space="preserve">https://www.growingchefs.ca/</t>
  </si>
  <si>
    <t xml:space="preserve">Fresh Roots Urban Farm Society</t>
  </si>
  <si>
    <t xml:space="preserve">Schoolyard farm field trips and classroom workshops at Van Tech and David Thompson. NOTE: Board announced wind-down and is seeking new stewards; confirm status before planning.</t>
  </si>
  <si>
    <t xml:space="preserve">K to 12 (programs split K to 3 and Gr 4 to 12); winding down</t>
  </si>
  <si>
    <t xml:space="preserve">Field trip; classroom</t>
  </si>
  <si>
    <t xml:space="preserve">https://freshroots.ca/</t>
  </si>
  <si>
    <t xml:space="preserve">Verified via web Sept 2026; winding down</t>
  </si>
  <si>
    <t xml:space="preserve">BC Dairy Association Nutrition Education</t>
  </si>
  <si>
    <t xml:space="preserve">Free nutrition workshops and resources for K to 12 taught by registered dietitians.</t>
  </si>
  <si>
    <t xml:space="preserve">K to 12 (workshops by grade band)</t>
  </si>
  <si>
    <t xml:space="preserve">https://bcdairy.ca/nutrition-education</t>
  </si>
  <si>
    <t xml:space="preserve">Environmental Youth Alliance</t>
  </si>
  <si>
    <t xml:space="preserve">Youth nature and gardening programs in East Vancouver schools and parks.</t>
  </si>
  <si>
    <t xml:space="preserve">Gr 3 to 12</t>
  </si>
  <si>
    <t xml:space="preserve">Free / grant funded</t>
  </si>
  <si>
    <t xml:space="preserve">https://eya.ca/</t>
  </si>
  <si>
    <t xml:space="preserve">Environment / Outdoor</t>
  </si>
  <si>
    <t xml:space="preserve">Stanley Park Ecology Society</t>
  </si>
  <si>
    <t xml:space="preserve">Field programs in Stanley Park plus affordable online classroom programs (eagles, river otters); teacher PD.</t>
  </si>
  <si>
    <t xml:space="preserve">K to 12 (online programs mostly K to 7)</t>
  </si>
  <si>
    <t xml:space="preserve">Field trip or virtual</t>
  </si>
  <si>
    <t xml:space="preserve">https://stanleyparkecology.ca/education/school-programs/</t>
  </si>
  <si>
    <t xml:space="preserve">Evergreen / Green Streets and school ground greening</t>
  </si>
  <si>
    <t xml:space="preserve">School ground naturalization and outdoor learning support.</t>
  </si>
  <si>
    <t xml:space="preserve">Project based</t>
  </si>
  <si>
    <t xml:space="preserve">Grant funded</t>
  </si>
  <si>
    <t xml:space="preserve">https://www.evergreen.ca/</t>
  </si>
  <si>
    <t xml:space="preserve">City of Vancouver Zero Waste Education</t>
  </si>
  <si>
    <t xml:space="preserve">Free waste reduction and recycling classroom presentations.</t>
  </si>
  <si>
    <t xml:space="preserve">K to 12 (most presentations K to 7)</t>
  </si>
  <si>
    <t xml:space="preserve">https://vancouver.ca/</t>
  </si>
  <si>
    <t xml:space="preserve">WildBC / HCTF Education</t>
  </si>
  <si>
    <t xml:space="preserve">Environmental education workshops and Wild Schools program.</t>
  </si>
  <si>
    <t xml:space="preserve">In school; teacher PD</t>
  </si>
  <si>
    <t xml:space="preserve">Free / low cost</t>
  </si>
  <si>
    <t xml:space="preserve">https://hctfeducation.ca/</t>
  </si>
  <si>
    <t xml:space="preserve">Languages / Culture</t>
  </si>
  <si>
    <t xml:space="preserve">Alliance Française de Vancouver</t>
  </si>
  <si>
    <t xml:space="preserve">French language and culture workshops, cinema and events; ask about school visits and PAC-run after-school French clubs.</t>
  </si>
  <si>
    <t xml:space="preserve">Paid</t>
  </si>
  <si>
    <t xml:space="preserve">https://www.alliancefrancaise.ca/</t>
  </si>
  <si>
    <t xml:space="preserve">Canadian Parents for French (BC &amp; Yukon)</t>
  </si>
  <si>
    <t xml:space="preserve">Parent support for French immersion families, Concours d'art oratoire, cultural events and PAC partnerships.</t>
  </si>
  <si>
    <t xml:space="preserve">K to 12 (parents of French program students)</t>
  </si>
  <si>
    <t xml:space="preserve">Parent info sessions</t>
  </si>
  <si>
    <t xml:space="preserve">Free / membership</t>
  </si>
  <si>
    <t xml:space="preserve">https://bc-yk.cpf.ca/</t>
  </si>
  <si>
    <t xml:space="preserve">VSB Indigenous Education Department</t>
  </si>
  <si>
    <t xml:space="preserve">Indigenous enhancement workers and cultural presenters; request via school for classroom or whole-school sessions.</t>
  </si>
  <si>
    <t xml:space="preserve">Free (district)</t>
  </si>
  <si>
    <t xml:space="preserve">https://www.vsb.bc.ca/</t>
  </si>
  <si>
    <t xml:space="preserve">Chinese Cultural Centre of Greater Vancouver / Dr. Sun Yat-Sen Garden</t>
  </si>
  <si>
    <t xml:space="preserve">Lunar New Year and cultural workshops; school tours and outreach.</t>
  </si>
  <si>
    <t xml:space="preserve">Off site; some outreach</t>
  </si>
  <si>
    <t xml:space="preserve">https://vancouverchinesegarden.com/</t>
  </si>
  <si>
    <t xml:space="preserve">Mandarin, Spanish and other language clubs (private tutors / language schools)</t>
  </si>
  <si>
    <t xml:space="preserve">After-school language enrichment clubs run on site; PAC contracts provider directly.</t>
  </si>
  <si>
    <t xml:space="preserve">K to 7 (after-school clubs)</t>
  </si>
  <si>
    <t xml:space="preserve">Financial Literacy / Careers</t>
  </si>
  <si>
    <t xml:space="preserve">JA British Columbia (JABC)</t>
  </si>
  <si>
    <t xml:space="preserve">Free volunteer-delivered programs on budgeting, entrepreneurship, work readiness and career exploration for elementary, middle and secondary; in class or online.</t>
  </si>
  <si>
    <t xml:space="preserve">Gr 3 to 12 (programs by grade: Gr 3 to 5, 6 to 8, 9 to 12)</t>
  </si>
  <si>
    <t xml:space="preserve">https://jabc.org/programs/</t>
  </si>
  <si>
    <t xml:space="preserve">CPABC Financial Literacy Program</t>
  </si>
  <si>
    <t xml:space="preserve">Free financial literacy sessions for students and parents delivered by CPA volunteers.</t>
  </si>
  <si>
    <t xml:space="preserve">https://www.bccpa.ca/</t>
  </si>
  <si>
    <t xml:space="preserve">Enriched Academy</t>
  </si>
  <si>
    <t xml:space="preserve">Paid financial literacy curriculum and student/parent presentations.</t>
  </si>
  <si>
    <t xml:space="preserve">Gr 8 to 12</t>
  </si>
  <si>
    <t xml:space="preserve">Virtual; in school</t>
  </si>
  <si>
    <t xml:space="preserve">https://enrichedacademy.com/</t>
  </si>
  <si>
    <t xml:space="preserve">Safety / Emergency Prep</t>
  </si>
  <si>
    <t xml:space="preserve">St. John Ambulance BC &amp; Yukon</t>
  </si>
  <si>
    <t xml:space="preserve">First aid and babysitting courses; school first aid presentations.</t>
  </si>
  <si>
    <t xml:space="preserve">Gr 5 to 12 (Babysitting Gr 6+, ages 11+)</t>
  </si>
  <si>
    <t xml:space="preserve">https://www.sja.ca/</t>
  </si>
  <si>
    <t xml:space="preserve">Canadian Red Cross (Stay Safe! / Babysitting / Be Ready)</t>
  </si>
  <si>
    <t xml:space="preserve">Home alone, babysitting and emergency preparedness courses; can be PAC hosted.</t>
  </si>
  <si>
    <t xml:space="preserve">Gr 4 to 7 (Stay Safe ages 9 to 13; Babysitting ages 11+)</t>
  </si>
  <si>
    <t xml:space="preserve">https://www.redcross.ca/</t>
  </si>
  <si>
    <t xml:space="preserve">ICBC Road Safety Education</t>
  </si>
  <si>
    <t xml:space="preserve">Free road safety presentations and resources for elementary and secondary students.</t>
  </si>
  <si>
    <t xml:space="preserve">K to 7 (road safety resources); Gr 10 to 12 (speaker program)</t>
  </si>
  <si>
    <t xml:space="preserve">https://www.icbc.com/road-safety</t>
  </si>
  <si>
    <t xml:space="preserve">Vancouver Fire Rescue Services (Public Education)</t>
  </si>
  <si>
    <t xml:space="preserve">Fire safety presentations and truck visits for elementary schools.</t>
  </si>
  <si>
    <t xml:space="preserve">K to 3 (fire safety visits); K to 7 on request</t>
  </si>
  <si>
    <t xml:space="preserve">https://vancouver.ca/fire</t>
  </si>
  <si>
    <t xml:space="preserve">City of Vancouver Emergency Management (earthquake preparedness)</t>
  </si>
  <si>
    <t xml:space="preserve">Emergency preparedness workshops for families and school communities.</t>
  </si>
  <si>
    <t xml:space="preserve">Parents all grades; K to 12 school drills</t>
  </si>
  <si>
    <t xml:space="preserve">Virtual or in person</t>
  </si>
  <si>
    <t xml:space="preserve">https://vancouver.ca/home-property-development/emergency-preparedness.aspx</t>
  </si>
  <si>
    <t xml:space="preserve">Academic Enrichment</t>
  </si>
  <si>
    <t xml:space="preserve">Debate and Speech Association of BC</t>
  </si>
  <si>
    <t xml:space="preserve">Debate workshops and tournaments for elementary and secondary students.</t>
  </si>
  <si>
    <t xml:space="preserve">Gr 5 to 12</t>
  </si>
  <si>
    <t xml:space="preserve">https://debatebc.ca/</t>
  </si>
  <si>
    <t xml:space="preserve">Chess clubs (Chess2Inspire, BC Chess Federation)</t>
  </si>
  <si>
    <t xml:space="preserve">After-school chess clubs and tournaments run on site.</t>
  </si>
  <si>
    <t xml:space="preserve">Math clubs and competitions (Math Challengers, Kangaroo, VISST Math Club)</t>
  </si>
  <si>
    <t xml:space="preserve">Math enrichment clubs and competition prep.</t>
  </si>
  <si>
    <t xml:space="preserve">Parent Education</t>
  </si>
  <si>
    <t xml:space="preserve">Vancouver DPAC</t>
  </si>
  <si>
    <t xml:space="preserve">District parent workshops on advocacy, school finance, inclusion and safety; PACs can request speakers.</t>
  </si>
  <si>
    <t xml:space="preserve">Parents, K to 12</t>
  </si>
  <si>
    <t xml:space="preserve">https://www.vancouverdpac.org/</t>
  </si>
  <si>
    <t xml:space="preserve">BCCPAC</t>
  </si>
  <si>
    <t xml:space="preserve">Provincial PAC training, webinars and parent education resources.</t>
  </si>
  <si>
    <t xml:space="preserve">Virtual</t>
  </si>
  <si>
    <t xml:space="preserve">https://bccpac.bc.ca/</t>
  </si>
  <si>
    <t xml:space="preserve">BC Council for Families / parenting programs</t>
  </si>
  <si>
    <t xml:space="preserve">Parenting workshops (e.g., Nobody's Perfect, Parent-Child Mother Goose).</t>
  </si>
  <si>
    <t xml:space="preserve">Parents of ages 0 to 6 primarily; some K to 7</t>
  </si>
  <si>
    <t xml:space="preserve">https://www.bccf.ca/</t>
  </si>
  <si>
    <t xml:space="preserve">Family Smart (Parents in Residence)</t>
  </si>
  <si>
    <t xml:space="preserve">Peer support and information for parents navigating child and youth mental health.</t>
  </si>
  <si>
    <t xml:space="preserve">https://familysmart.ca/</t>
  </si>
  <si>
    <t xml:space="preserve">Vancouver Coastal Health Parent Sessions</t>
  </si>
  <si>
    <t xml:space="preserve">Public health topics for parents: sleep, screen time, nutrition, immunization, substance use.</t>
  </si>
  <si>
    <t xml:space="preserve">Dr. Vanessa Lapointe / independent parenting speakers</t>
  </si>
  <si>
    <t xml:space="preserve">Paid keynote speakers on child development and discipline commonly hosted by Lower Mainland PACs.</t>
  </si>
  <si>
    <t xml:space="preserve">Parents of preschool to Gr 7 primarily; can tailor to teens</t>
  </si>
  <si>
    <t xml:space="preserve">In person or virtual</t>
  </si>
  <si>
    <t xml:space="preserve">Speaker fee (quote)</t>
  </si>
  <si>
    <t xml:space="preserve">Free resource from Mocha Shmigelsky, mochashmigelsky.com/pac. Verified Sept 2026; confirm details before booking.</t>
  </si>
  <si>
    <t xml:space="preserve">Type</t>
  </si>
  <si>
    <t xml:space="preserve">Provider / Speaker</t>
  </si>
  <si>
    <t xml:space="preserve">Topics</t>
  </si>
  <si>
    <t xml:space="preserve">Audience fit (child grade range)</t>
  </si>
  <si>
    <t xml:space="preserve">Typical length</t>
  </si>
  <si>
    <t xml:space="preserve">Cost / fee</t>
  </si>
  <si>
    <t xml:space="preserve">How to book / website</t>
  </si>
  <si>
    <t xml:space="preserve">Languages</t>
  </si>
  <si>
    <t xml:space="preserve">Notes / status</t>
  </si>
  <si>
    <t xml:space="preserve">Parenting lecturer (paid)</t>
  </si>
  <si>
    <t xml:space="preserve">Dr. Vanessa Lapointe (North Star Developmental Clinic)</t>
  </si>
  <si>
    <t xml:space="preserve">Parenting with confidence, discipline without damage, boundaries, anxiety, child development, school success</t>
  </si>
  <si>
    <t xml:space="preserve">Both (strongest for parents of toddlers to age 12)</t>
  </si>
  <si>
    <t xml:space="preserve">In person keynote or webinar</t>
  </si>
  <si>
    <t xml:space="preserve">About 2 hours</t>
  </si>
  <si>
    <t xml:space="preserve">Paid speaker fee (quote)</t>
  </si>
  <si>
    <t xml:space="preserve">https://drvanessalapointe.com/speaking/</t>
  </si>
  <si>
    <t xml:space="preserve">English</t>
  </si>
  <si>
    <t xml:space="preserve">Best-selling author; very popular Lower Mainland PAC draw; tailors talk to group. Verified via web Sept 2026</t>
  </si>
  <si>
    <t xml:space="preserve">Dr. Deborah MacNamara (Kid's Best Bet; Neufeld Institute faculty)</t>
  </si>
  <si>
    <t xml:space="preserve">Making sense of anxiety, rest/play/grow, emotional development, behaviour, the developmental lens for schools</t>
  </si>
  <si>
    <t xml:space="preserve">Both (early years through pre-teen emphasis)</t>
  </si>
  <si>
    <t xml:space="preserve">In person keynote/workshop or virtual</t>
  </si>
  <si>
    <t xml:space="preserve">1.5 to 2 hours</t>
  </si>
  <si>
    <t xml:space="preserve">https://macnamara.ca/</t>
  </si>
  <si>
    <t xml:space="preserve">Vancouver-based; 70+ presentations a year worldwide. Verified via web Sept 2026</t>
  </si>
  <si>
    <t xml:space="preserve">Dr. Gordon Neufeld (public lectures via Neufeld Institute)</t>
  </si>
  <si>
    <t xml:space="preserve">Attachment, maturation, alpha children, anxiety, adolescence, discipline that does not divide</t>
  </si>
  <si>
    <t xml:space="preserve">Occasional public lectures (Vancouver) and recorded talks; Institute courses can be hosted by a school group</t>
  </si>
  <si>
    <t xml:space="preserve">1.5 to 2 hours (lecture); 8 weeks (course)</t>
  </si>
  <si>
    <t xml:space="preserve">Public lecture ticketed; scheduled online classes about $250 per person, $50 returning</t>
  </si>
  <si>
    <t xml:space="preserve">https://neufeldinstitute.org/</t>
  </si>
  <si>
    <t xml:space="preserve">English (materials in several languages)</t>
  </si>
  <si>
    <t xml:space="preserve">Registered BC charity at 2155 W 36th Ave; good fit for a multi-session parent study group. Verified via web Sept 2026</t>
  </si>
  <si>
    <t xml:space="preserve">Dr. Shimi Kang (psychiatrist, author of The Dolphin Way and The Tech Solution)</t>
  </si>
  <si>
    <t xml:space="preserve">Motivation, mental health, screens and the developing brain, dolphin parenting, resilience</t>
  </si>
  <si>
    <t xml:space="preserve">Both (strong for secondary)</t>
  </si>
  <si>
    <t xml:space="preserve">In person keynote or virtual</t>
  </si>
  <si>
    <t xml:space="preserve">60 to 90 minutes</t>
  </si>
  <si>
    <t xml:space="preserve">Paid keynote (agency booking; premium fee)</t>
  </si>
  <si>
    <t xml:space="preserve">https://www.drshimikang.com/speaking</t>
  </si>
  <si>
    <t xml:space="preserve">Vancouver-based Harvard-trained psychiatrist; large-audience keynote; consider a DPAC or multi-PAC co-host to share cost. Verified via web Sept 2026</t>
  </si>
  <si>
    <t xml:space="preserve">Dr. Jody Carrington (psychologist, Alberta)</t>
  </si>
  <si>
    <t xml:space="preserve">Kids These Days, connection, big emotions, burnout, reconnecting with kids and teachers</t>
  </si>
  <si>
    <t xml:space="preserve">Paid keynote (agency booking)</t>
  </si>
  <si>
    <t xml:space="preserve">https://www.drjodycarrington.com/</t>
  </si>
  <si>
    <t xml:space="preserve">Frequently booked by BC districts and DPACs; best as a district-level event.</t>
  </si>
  <si>
    <t xml:space="preserve">Barbara Coloroso</t>
  </si>
  <si>
    <t xml:space="preserve">Kids Are Worth It, bullying (bully, bullied, bystander), discipline, ethical kids</t>
  </si>
  <si>
    <t xml:space="preserve">Paid speaker fee</t>
  </si>
  <si>
    <t xml:space="preserve">https://www.kidsareworthit.com/</t>
  </si>
  <si>
    <t xml:space="preserve">Long-running favourite of BC PACs; verify current touring availability.</t>
  </si>
  <si>
    <t xml:space="preserve">Dr. Jillian Roberts (child psychologist, UVic; Family Sparks)</t>
  </si>
  <si>
    <t xml:space="preserve">Talking to kids about hard topics, anxiety, resilience, wellbeing</t>
  </si>
  <si>
    <t xml:space="preserve">Elementary emphasis</t>
  </si>
  <si>
    <t xml:space="preserve">https://www.drjillianroberts.com/</t>
  </si>
  <si>
    <t xml:space="preserve">BC-based author of the Just Enough series.</t>
  </si>
  <si>
    <t xml:space="preserve">Dr. Hayley Watson (Open Parachute, Vancouver)</t>
  </si>
  <si>
    <t xml:space="preserve">Youth mental health, resilience, parent sessions aligned to school curriculum program</t>
  </si>
  <si>
    <t xml:space="preserve">In person or virtual; often paired with school-wide program</t>
  </si>
  <si>
    <t xml:space="preserve">Paid (program licence; parent sessions may be bundled)</t>
  </si>
  <si>
    <t xml:space="preserve">https://openparachuteschools.com/</t>
  </si>
  <si>
    <t xml:space="preserve">Vancouver-founded school mental health curriculum used in BC districts.</t>
  </si>
  <si>
    <t xml:space="preserve">Public lecture series</t>
  </si>
  <si>
    <t xml:space="preserve">ParentMap ParentEd Talks (Seattle, virtual)</t>
  </si>
  <si>
    <t xml:space="preserve">Monthly expert webinars: youth mental health, tech, ADHD, boys and screens, parent-child relationship; replay pass library</t>
  </si>
  <si>
    <t xml:space="preserve">Live Zoom (noon PT) plus on-demand replay</t>
  </si>
  <si>
    <t xml:space="preserve">1 hour</t>
  </si>
  <si>
    <t xml:space="preserve">Individual tickets or season pass (low cost)</t>
  </si>
  <si>
    <t xml:space="preserve">https://www.parentmap.com/talks/parent-ed-virtual-parenting-speaker-series</t>
  </si>
  <si>
    <t xml:space="preserve">Easy to promote to parents as a self-serve series; 2025-2026 season had 8 talks. Verified via web Sept 2026</t>
  </si>
  <si>
    <t xml:space="preserve">Pathways Serious Mental Illness Society Public Education Lecture Series</t>
  </si>
  <si>
    <t xml:space="preserve">Family engagement with care teams, diagnosis and medication, connected conversations for families</t>
  </si>
  <si>
    <t xml:space="preserve">Secondary (families of teens with serious mental illness)</t>
  </si>
  <si>
    <t xml:space="preserve">Zoom lectures and in-person North Shore workshops</t>
  </si>
  <si>
    <t xml:space="preserve">1.5 hours</t>
  </si>
  <si>
    <t xml:space="preserve">https://pathwayssmi.org/education/public-education-lecture-series/</t>
  </si>
  <si>
    <t xml:space="preserve">2026 dates included Apr 20 and Jun 8; recurring series. Verified via web Sept 2026</t>
  </si>
  <si>
    <t xml:space="preserve">BC Children's Kelty Mental Health webinars and events</t>
  </si>
  <si>
    <t xml:space="preserve">Child and youth mental health, anxiety, eating disorders, school avoidance, neurodiversity, substance use</t>
  </si>
  <si>
    <t xml:space="preserve">Free webinars (recorded library) and events</t>
  </si>
  <si>
    <t xml:space="preserve">About 1 hour</t>
  </si>
  <si>
    <t xml:space="preserve">English (resources in multiple languages)</t>
  </si>
  <si>
    <t xml:space="preserve">Provincial resource; can be shown live at a PAC evening or promoted for home viewing. Verified via web Sept 2026</t>
  </si>
  <si>
    <t xml:space="preserve">FamilySmart In the Know sessions</t>
  </si>
  <si>
    <t xml:space="preserve">Monthly practitioner-led sessions on child and youth mental health and substance use</t>
  </si>
  <si>
    <t xml:space="preserve">Virtual, province-wide</t>
  </si>
  <si>
    <t xml:space="preserve">English (some Mandarin peer support)</t>
  </si>
  <si>
    <t xml:space="preserve">Pairs well with Parents in Residence peer support. Verified via web Sept 2026</t>
  </si>
  <si>
    <t xml:space="preserve">Dalai Lama Center for Peace and Education (Heart-Mind Online / Heart-Mind conference)</t>
  </si>
  <si>
    <t xml:space="preserve">Social and emotional learning, compassion, Heart-Mind wellbeing in children and youth</t>
  </si>
  <si>
    <t xml:space="preserve">Online resource hub; periodic public events and conference</t>
  </si>
  <si>
    <t xml:space="preserve">Free resources; events ticketed</t>
  </si>
  <si>
    <t xml:space="preserve">https://dalailamacenter.org/</t>
  </si>
  <si>
    <t xml:space="preserve">Vancouver-based; developed Heart-Mind Index with UBC HELP. Verified via web Sept 2026</t>
  </si>
  <si>
    <t xml:space="preserve">UBC Human Early Learning Partnership (HELP) and UBC Faculty of Education public talks</t>
  </si>
  <si>
    <t xml:space="preserve">Child development research, SEL, Middle Years Development Instrument findings</t>
  </si>
  <si>
    <t xml:space="preserve">Occasional public lectures and webinars</t>
  </si>
  <si>
    <t xml:space="preserve">1 to 1.5 hours</t>
  </si>
  <si>
    <t xml:space="preserve">https://earlylearning.ubc.ca/</t>
  </si>
  <si>
    <t xml:space="preserve">Watch for public talks; researchers sometimes available to present MDI results to school communities.</t>
  </si>
  <si>
    <t xml:space="preserve">Vancouver Public Library author talks and parent programs</t>
  </si>
  <si>
    <t xml:space="preserve">Parenting authors, literacy, family wellbeing talks</t>
  </si>
  <si>
    <t xml:space="preserve">In person at branches or online</t>
  </si>
  <si>
    <t xml:space="preserve">English (some multilingual programming)</t>
  </si>
  <si>
    <t xml:space="preserve">Promote in PAC newsletter; VPL sometimes co-hosts with schools.</t>
  </si>
  <si>
    <t xml:space="preserve">Workshop provider (free/funded)</t>
  </si>
  <si>
    <t xml:space="preserve">Westcoast Family Centres</t>
  </si>
  <si>
    <t xml:space="preserve">Single-session parent workshops (emotional regulation, boundaries, co-parenting), free 6-session Successful Co-Parenting program, healthy eating for young children</t>
  </si>
  <si>
    <t xml:space="preserve">Elementary emphasis (also 0-6)</t>
  </si>
  <si>
    <t xml:space="preserve">Zoom and in person at The Link, 2780 E Broadway, Vancouver</t>
  </si>
  <si>
    <t xml:space="preserve">1.5 hours (workshop); 6 weeks (program)</t>
  </si>
  <si>
    <t xml:space="preserve">https://westcoastfamily.org/events-calendar/</t>
  </si>
  <si>
    <t xml:space="preserve">MCFD-funded; 2026 calendar active. Verified via web Sept 2026</t>
  </si>
  <si>
    <t xml:space="preserve">Vancouver Coastal Health (EASE at Home; public health nurse sessions)</t>
  </si>
  <si>
    <t xml:space="preserve">Everyday Anxiety Strategies for Educators adapted for parents (K-7), sleep, nutrition, immunization, substance use</t>
  </si>
  <si>
    <t xml:space="preserve">English (EASE K-7 also in French)</t>
  </si>
  <si>
    <t xml:space="preserve">Request via school administration; health authority funded. Verified via web Sept 2026</t>
  </si>
  <si>
    <t xml:space="preserve">Screen time and digital wellbeing, online safety, AI literacy, misinformation, Raising Digitally Resilient Kids, The Parent Network</t>
  </si>
  <si>
    <t xml:space="preserve">Virtual (Canada-wide) or in person in select BC locations; self-guided versions free</t>
  </si>
  <si>
    <t xml:space="preserve">About 90 minutes with Q and A</t>
  </si>
  <si>
    <t xml:space="preserve">Facilitated workshop fee (quote); self-guided free</t>
  </si>
  <si>
    <t xml:space="preserve">https://mediasmarts.ca/digital-media-literacy/workshops</t>
  </si>
  <si>
    <t xml:space="preserve">English and French</t>
  </si>
  <si>
    <t xml:space="preserve">Strong alternative to White Hatter and Safer Schools Together. Verified via web Sept 2026</t>
  </si>
  <si>
    <t xml:space="preserve">Learning Disabilities Society (LDS), East Vancouver</t>
  </si>
  <si>
    <t xml:space="preserve">ADHD, dyslexia, math anxiety, executive function, neurodivergent girls, advocacy for IEPs</t>
  </si>
  <si>
    <t xml:space="preserve">Free parent/guardian nights, virtual and in person; many recorded</t>
  </si>
  <si>
    <t xml:space="preserve">https://ldsociety.ca/workshops</t>
  </si>
  <si>
    <t xml:space="preserve">3292 East Broadway; recordings can be shared with parents. Verified via web Sept 2026</t>
  </si>
  <si>
    <t xml:space="preserve">POPARD (Provincial Outreach Program for Autism and Related Disorders)</t>
  </si>
  <si>
    <t xml:space="preserve">Autism support strategies for families and school staff</t>
  </si>
  <si>
    <t xml:space="preserve">Free virtual workshops through the school year</t>
  </si>
  <si>
    <t xml:space="preserve">1 to 2 hours</t>
  </si>
  <si>
    <t xml:space="preserve">https://autismoutreach.ca/</t>
  </si>
  <si>
    <t xml:space="preserve">Ministry of Education program hosted by Delta SD37. Verified via web Sept 2026</t>
  </si>
  <si>
    <t xml:space="preserve">Autism acceptance and inclusion, training workshops for school communities</t>
  </si>
  <si>
    <t xml:space="preserve">In person Metro Vancouver or virtual</t>
  </si>
  <si>
    <t xml:space="preserve">Training by arrangement (often free or subsidized)</t>
  </si>
  <si>
    <t xml:space="preserve">Over 140 training workshops delivered across BC. Verified via web Sept 2026</t>
  </si>
  <si>
    <t xml:space="preserve">Odd Squad Productions Society</t>
  </si>
  <si>
    <t xml:space="preserve">Substance use, vaping, drugs, gangs, high-risk behaviour</t>
  </si>
  <si>
    <t xml:space="preserve">Both (secondary emphasis)</t>
  </si>
  <si>
    <t xml:space="preserve">In person or online; film-based</t>
  </si>
  <si>
    <t xml:space="preserve">Contact (non-profit; often grant funded)</t>
  </si>
  <si>
    <t xml:space="preserve">Founded by VPD officers. Verified via web Sept 2026</t>
  </si>
  <si>
    <t xml:space="preserve">How to talk with kids about bodies, consent, puberty, decision-making</t>
  </si>
  <si>
    <t xml:space="preserve">In person custom parent workshop</t>
  </si>
  <si>
    <t xml:space="preserve">About 3 hours</t>
  </si>
  <si>
    <t xml:space="preserve">Fee (quote)</t>
  </si>
  <si>
    <t xml:space="preserve">https://www.optionsforsexualhealth.org/sex-ed</t>
  </si>
  <si>
    <t xml:space="preserve">Alternative to Saleema Noon; confirm booking capacity (some BC sexual health providers paused bookings). Verified via web Sept 2026</t>
  </si>
  <si>
    <t xml:space="preserve">Out In Schools (Out On Screen)</t>
  </si>
  <si>
    <t xml:space="preserve">2SLGBTQIA+ inclusion, SOGI, film-based; parent information evenings</t>
  </si>
  <si>
    <t xml:space="preserve">In person or Zoom</t>
  </si>
  <si>
    <t xml:space="preserve">Contact (government-funded charity)</t>
  </si>
  <si>
    <t xml:space="preserve">Offers parent evenings to understand SOGI. Verified via web Sept 2026</t>
  </si>
  <si>
    <t xml:space="preserve">Financial literacy, career and post-secondary planning (student programs; parent info on request)</t>
  </si>
  <si>
    <t xml:space="preserve">In class or online, volunteer delivered</t>
  </si>
  <si>
    <t xml:space="preserve">Class period</t>
  </si>
  <si>
    <t xml:space="preserve">Ask about parent-facing Personal Finance evening. Verified via web Sept 2026</t>
  </si>
  <si>
    <t xml:space="preserve">Family budgeting, saving, credit, financial planning for new Canadians</t>
  </si>
  <si>
    <t xml:space="preserve">Free volunteer CPA sessions, in person or virtual</t>
  </si>
  <si>
    <t xml:space="preserve">45 to 60 minutes</t>
  </si>
  <si>
    <t xml:space="preserve">https://www.bccpa.ca/cpa-financial-literacy-program</t>
  </si>
  <si>
    <t xml:space="preserve">Request at least 3 weeks ahead. Verified via web Sept 2026</t>
  </si>
  <si>
    <t xml:space="preserve">ICBC Road Safety Speaker Program</t>
  </si>
  <si>
    <t xml:space="preserve">Distracted and impaired driving, consequences of crashes (students; parents may attend)</t>
  </si>
  <si>
    <t xml:space="preserve">Secondary</t>
  </si>
  <si>
    <t xml:space="preserve">In person presentation plus Q and A</t>
  </si>
  <si>
    <t xml:space="preserve">https://www.icbc.com/road-safety/teaching/road-safety-speakers</t>
  </si>
  <si>
    <t xml:space="preserve">40,000+ BC students hear a speaker yearly. Verified via web Sept 2026</t>
  </si>
  <si>
    <t xml:space="preserve">BC Council for Families</t>
  </si>
  <si>
    <t xml:space="preserve">Nobody's Perfect, Parent-Child Mother Goose, family life education, grief and transitions</t>
  </si>
  <si>
    <t xml:space="preserve">Elementary and early years</t>
  </si>
  <si>
    <t xml:space="preserve">Facilitated community programs; online self-directed courses</t>
  </si>
  <si>
    <t xml:space="preserve">English (multi-language materials)</t>
  </si>
  <si>
    <t xml:space="preserve">Coordinates province-wide programs, mainly ages 0 to 5. Verified via web Sept 2026</t>
  </si>
  <si>
    <t xml:space="preserve">Confident Parents Thriving Kids (CMHA BC)</t>
  </si>
  <si>
    <t xml:space="preserve">Free phone coaching for parents of children 3 to 12 with anxiety or behaviour challenges</t>
  </si>
  <si>
    <t xml:space="preserve">Elementary</t>
  </si>
  <si>
    <t xml:space="preserve">Phone-based coaching, self-referral</t>
  </si>
  <si>
    <t xml:space="preserve">Multi-session</t>
  </si>
  <si>
    <t xml:space="preserve">https://cmha.bc.ca/programs-services/confident-parents/</t>
  </si>
  <si>
    <t xml:space="preserve">English (some other languages)</t>
  </si>
  <si>
    <t xml:space="preserve">Promote as a parent resource rather than an event. Verified via web Sept 2026</t>
  </si>
  <si>
    <t xml:space="preserve">Big Worries Strong Spirit</t>
  </si>
  <si>
    <t xml:space="preserve">Culturally safe anxiety coaching for First Nations, Metis and Inuit families with children 3 to 12</t>
  </si>
  <si>
    <t xml:space="preserve">Phone/virtual coaching</t>
  </si>
  <si>
    <t xml:space="preserve">https://cmha.bc.ca/</t>
  </si>
  <si>
    <t xml:space="preserve">Promote via school Indigenous Education contacts. Verified via web Sept 2026</t>
  </si>
  <si>
    <t xml:space="preserve">Kids Help Phone (caregiver resources)</t>
  </si>
  <si>
    <t xml:space="preserve">24/7 youth support; caregiver resource library</t>
  </si>
  <si>
    <t xml:space="preserve">Phone, text, online</t>
  </si>
  <si>
    <t xml:space="preserve">On demand</t>
  </si>
  <si>
    <t xml:space="preserve">https://kidshelpphone.ca/</t>
  </si>
  <si>
    <t xml:space="preserve">Include in every parent handout. Verified via web Sept 2026</t>
  </si>
  <si>
    <t xml:space="preserve">Group / Network</t>
  </si>
  <si>
    <t xml:space="preserve">What it is</t>
  </si>
  <si>
    <t xml:space="preserve">Who it serves</t>
  </si>
  <si>
    <t xml:space="preserve">Cadence / location</t>
  </si>
  <si>
    <t xml:space="preserve">Cost</t>
  </si>
  <si>
    <t xml:space="preserve">Contact / website</t>
  </si>
  <si>
    <t xml:space="preserve">Parent support circles</t>
  </si>
  <si>
    <t xml:space="preserve">Parent Support Services Society of BC (PSS)</t>
  </si>
  <si>
    <t xml:space="preserve">Peer-led parent support circles, Circle of Security Parenting, kinship and grandparents raising grandchildren, fathering and single-parent circles</t>
  </si>
  <si>
    <t xml:space="preserve">Parents, grandparents, kinship caregivers province-wide</t>
  </si>
  <si>
    <t xml:space="preserve">Weekly or biweekly, online and in person; Vancouver office</t>
  </si>
  <si>
    <t xml:space="preserve">https://www.parentsupportbc.ca/ (604-669-1616 x100)</t>
  </si>
  <si>
    <t xml:space="preserve">English, Arabic, Cantonese, Korean, Mandarin, Pilipino, Spanish; Tagalog and Punjabi in Lower Mainland groups</t>
  </si>
  <si>
    <t xml:space="preserve">MCFD funded. Verified via web Sept 2026</t>
  </si>
  <si>
    <t xml:space="preserve">Mental health peer support</t>
  </si>
  <si>
    <t xml:space="preserve">FamilySmart (Parents in Residence)</t>
  </si>
  <si>
    <t xml:space="preserve">Peer support and monthly In the Know sessions for families of kids with mental health or substance use challenges</t>
  </si>
  <si>
    <t xml:space="preserve">Parents and caregivers</t>
  </si>
  <si>
    <t xml:space="preserve">Monthly virtual sessions; ongoing peer support</t>
  </si>
  <si>
    <t xml:space="preserve">https://familysmart.ca/ (1-855-887-8004)</t>
  </si>
  <si>
    <t xml:space="preserve">English (some Mandarin)</t>
  </si>
  <si>
    <t xml:space="preserve">Foundry BC (Vancouver-Granville and Foundry Virtual)</t>
  </si>
  <si>
    <t xml:space="preserve">Free mental health, substance use and family peer support for youth 12 to 24 and caregivers</t>
  </si>
  <si>
    <t xml:space="preserve">Secondary parents and youth</t>
  </si>
  <si>
    <t xml:space="preserve">1260 Granville St, Mon to Fri 9 to 5; virtual province-wide</t>
  </si>
  <si>
    <t xml:space="preserve">https://foundrybc.ca/ (1-833-308-6379)</t>
  </si>
  <si>
    <t xml:space="preserve">English (interpretation available)</t>
  </si>
  <si>
    <t xml:space="preserve">Disability and neurodiversity</t>
  </si>
  <si>
    <t xml:space="preserve">AutismBC (AutismBC Meets)</t>
  </si>
  <si>
    <t xml:space="preserve">Peer support groups and community groups for parents and caregivers</t>
  </si>
  <si>
    <t xml:space="preserve">Families of autistic children</t>
  </si>
  <si>
    <t xml:space="preserve">Regular meetups, in person and online</t>
  </si>
  <si>
    <t xml:space="preserve">https://www.autismbc.ca/programs/connection/support-groups/</t>
  </si>
  <si>
    <t xml:space="preserve">Inclusion BC / Family Support Institute of BC</t>
  </si>
  <si>
    <t xml:space="preserve">Advocacy and family-to-family peer support, workshops on IEPs and inclusion</t>
  </si>
  <si>
    <t xml:space="preserve">Families of children with intellectual or developmental disabilities</t>
  </si>
  <si>
    <t xml:space="preserve">In person across BC and virtual</t>
  </si>
  <si>
    <t xml:space="preserve">https://inclusionbc.org/ ; https://familysupportbc.com/</t>
  </si>
  <si>
    <t xml:space="preserve">Down Syndrome Resource Foundation (DSRF), Burnaby</t>
  </si>
  <si>
    <t xml:space="preserve">Education, therapy, free webinars and parent lectures</t>
  </si>
  <si>
    <t xml:space="preserve">Families of people with Down syndrome</t>
  </si>
  <si>
    <t xml:space="preserve">In person (Burnaby) and virtual</t>
  </si>
  <si>
    <t xml:space="preserve">Programs vary; many webinars free</t>
  </si>
  <si>
    <t xml:space="preserve">https://www.dsrf.org/</t>
  </si>
  <si>
    <t xml:space="preserve">Correct name is Resource, not Research. Verified via web Sept 2026</t>
  </si>
  <si>
    <t xml:space="preserve">Learning Disabilities Society (LDS) parent community</t>
  </si>
  <si>
    <t xml:space="preserve">Parent/guardian nights and community around LD and ADHD</t>
  </si>
  <si>
    <t xml:space="preserve">Families of children with learning differences</t>
  </si>
  <si>
    <t xml:space="preserve">Periodic, East Vancouver and online</t>
  </si>
  <si>
    <t xml:space="preserve">https://ldsociety.ca/</t>
  </si>
  <si>
    <t xml:space="preserve">CADDAC / ADHD parent groups (BC chapters)</t>
  </si>
  <si>
    <t xml:space="preserve">ADHD parent support and education</t>
  </si>
  <si>
    <t xml:space="preserve">Families of children with ADHD</t>
  </si>
  <si>
    <t xml:space="preserve">Online and periodic in-person</t>
  </si>
  <si>
    <t xml:space="preserve">https://caddac.ca/</t>
  </si>
  <si>
    <t xml:space="preserve">Confirm active Vancouver chapter.</t>
  </si>
  <si>
    <t xml:space="preserve">2SLGBTQIA+ families</t>
  </si>
  <si>
    <t xml:space="preserve">PFLAG Vancouver</t>
  </si>
  <si>
    <t xml:space="preserve">Peer support, education and advocacy for 2SLGBTQIA+ people and families</t>
  </si>
  <si>
    <t xml:space="preserve">Parents and families</t>
  </si>
  <si>
    <t xml:space="preserve">In-person meetings suspended; next listed session virtual Sept 16, 2026</t>
  </si>
  <si>
    <t xml:space="preserve">https://www.pflagvancouver.com/meetings--find-us.html (604-626-5667)</t>
  </si>
  <si>
    <t xml:space="preserve">Verify before referring. Verified via web Sept 2026</t>
  </si>
  <si>
    <t xml:space="preserve">Newcomer families</t>
  </si>
  <si>
    <t xml:space="preserve">VSB Settlement Workers in Schools (SWIS) via MOSAIC, S.U.C.C.E.S.S., ISSofBC</t>
  </si>
  <si>
    <t xml:space="preserve">Free settlement support: orientation, workshops, interpretation at parent-teacher meetings</t>
  </si>
  <si>
    <t xml:space="preserve">Newcomer immigrant and refugee families</t>
  </si>
  <si>
    <t xml:space="preserve">In Vancouver schools, ongoing</t>
  </si>
  <si>
    <t xml:space="preserve">https://www.vsb.bc.ca/nwc/settlement-workers-in-schools.81544</t>
  </si>
  <si>
    <t xml:space="preserve">Mandarin, Cantonese, Punjabi and many others</t>
  </si>
  <si>
    <t xml:space="preserve">Coordinate through school office. Verified via web Sept 2026</t>
  </si>
  <si>
    <t xml:space="preserve">MOSAIC, S.U.C.C.E.S.S., ISSofBC parent programs</t>
  </si>
  <si>
    <t xml:space="preserve">Newcomer parenting groups, English conversation, family settlement workshops</t>
  </si>
  <si>
    <t xml:space="preserve">Multiple Vancouver sites; ongoing</t>
  </si>
  <si>
    <t xml:space="preserve">https://mosaicbc.org/ ; https://successbc.ca/ ; https://issbc.org/</t>
  </si>
  <si>
    <t xml:space="preserve">Multiple languages</t>
  </si>
  <si>
    <t xml:space="preserve">French programs</t>
  </si>
  <si>
    <t xml:space="preserve">Canadian Parents for French, BC and Yukon</t>
  </si>
  <si>
    <t xml:space="preserve">Parent-led support for French immersion and Core French families; events, camps, workshops, bursaries</t>
  </si>
  <si>
    <t xml:space="preserve">Parents of children in French programs</t>
  </si>
  <si>
    <t xml:space="preserve">Chapters across BC; events year-round</t>
  </si>
  <si>
    <t xml:space="preserve">Membership free</t>
  </si>
  <si>
    <t xml:space="preserve">PAC networks</t>
  </si>
  <si>
    <t xml:space="preserve">Collective of Vancouver PACs; general meetings, working groups, parent education townhalls</t>
  </si>
  <si>
    <t xml:space="preserve">Vancouver public school parents</t>
  </si>
  <si>
    <t xml:space="preserve">Monthly meetings through school year</t>
  </si>
  <si>
    <t xml:space="preserve">Provincial confederation of PACs; annual spring conference and fall virtual summit; parent education webinars</t>
  </si>
  <si>
    <t xml:space="preserve">PAC parents province-wide</t>
  </si>
  <si>
    <t xml:space="preserve">Annual conference plus webinars</t>
  </si>
  <si>
    <t xml:space="preserve">Conference open to all; some events need membership</t>
  </si>
  <si>
    <t xml:space="preserve">https://bccpac.bc.ca/events/</t>
  </si>
  <si>
    <t xml:space="preserve">Neighbourhood houses</t>
  </si>
  <si>
    <t xml:space="preserve">Kitsilano Neighbourhood House</t>
  </si>
  <si>
    <t xml:space="preserve">Family Play Time drop-in and family programs</t>
  </si>
  <si>
    <t xml:space="preserve">Westside families (0 to 6 emphasis)</t>
  </si>
  <si>
    <t xml:space="preserve">Wed 10 to 12:30, Thu 2:00</t>
  </si>
  <si>
    <t xml:space="preserve">$10 individual / $20 family per year (waivers)</t>
  </si>
  <si>
    <t xml:space="preserve">https://www.kitshouse.org/program/family-play-time/</t>
  </si>
  <si>
    <t xml:space="preserve">South Vancouver Neighbourhood House (Family Place)</t>
  </si>
  <si>
    <t xml:space="preserve">Family Place drop-in for children 0 to 5 with caregivers; parent programs</t>
  </si>
  <si>
    <t xml:space="preserve">South Vancouver families</t>
  </si>
  <si>
    <t xml:space="preserve">Tue/Thu 9 to 12, Wed/Fri 9 to 3; 6470 Victoria Dr</t>
  </si>
  <si>
    <t xml:space="preserve">https://www.southvan.org/</t>
  </si>
  <si>
    <t xml:space="preserve">English (multilingual staff)</t>
  </si>
  <si>
    <t xml:space="preserve">Gordon, Mount Pleasant, Frog Hollow, Collingwood, Little Mountain Neighbourhood Houses</t>
  </si>
  <si>
    <t xml:space="preserve">Parent groups, family drop-ins, newcomer and multilingual parent programs</t>
  </si>
  <si>
    <t xml:space="preserve">Neighbourhood families</t>
  </si>
  <si>
    <t xml:space="preserve">Ongoing; check each house</t>
  </si>
  <si>
    <t xml:space="preserve">https://www.anhbc.org/</t>
  </si>
  <si>
    <t xml:space="preserve">Confirm school-age programming at your nearest house.</t>
  </si>
  <si>
    <t xml:space="preserve">Family services</t>
  </si>
  <si>
    <t xml:space="preserve">Parent education workshops, co-parenting groups, young parents program</t>
  </si>
  <si>
    <t xml:space="preserve">Lower Mainland families</t>
  </si>
  <si>
    <t xml:space="preserve">The Link, 2780 E Broadway and Zoom</t>
  </si>
  <si>
    <t xml:space="preserve">https://westcoastfamily.org/</t>
  </si>
  <si>
    <t xml:space="preserve">Libraries</t>
  </si>
  <si>
    <t xml:space="preserve">Vancouver Public Library</t>
  </si>
  <si>
    <t xml:space="preserve">Free family and caregiver programs, storytimes, author talks</t>
  </si>
  <si>
    <t xml:space="preserve">Branches across Vancouver; some online</t>
  </si>
  <si>
    <t xml:space="preserve">https://www.vpl.ca/kids/programs</t>
  </si>
  <si>
    <t xml:space="preserve">English (some multilingual)</t>
  </si>
  <si>
    <t xml:space="preserve">Crisis and information lines</t>
  </si>
  <si>
    <t xml:space="preserve">Kids Help Phone / BC Crisis Line (310-6789) / Kelty (1-800-665-1822)</t>
  </si>
  <si>
    <t xml:space="preserve">24/7 support and information for youth and caregivers</t>
  </si>
  <si>
    <t xml:space="preserve">All families</t>
  </si>
  <si>
    <t xml:space="preserve">https://kidshelpphone.ca/ ; https://keltymentalhealth.ca/</t>
  </si>
  <si>
    <t xml:space="preserve">English, French; interpretation on crisis lines</t>
  </si>
  <si>
    <t xml:space="preserve">Online parent communities</t>
  </si>
  <si>
    <t xml:space="preserve">Vancouver parent Facebook and WhatsApp groups (school PAC groups, Vancouver Parents, neighbourhood groups)</t>
  </si>
  <si>
    <t xml:space="preserve">Peer information sharing on schools, activities, and local resources</t>
  </si>
  <si>
    <t xml:space="preserve">Vancouver parents</t>
  </si>
  <si>
    <t xml:space="preserve">Ongoing online</t>
  </si>
  <si>
    <t xml:space="preserve">Search Facebook groups; school PAC WhatsApp</t>
  </si>
  <si>
    <t xml:space="preserve">English (plus Chinese-language WeChat groups common at many VSB schools)</t>
  </si>
  <si>
    <t xml:space="preserve">Informal; PAC should moderate its own official channels.</t>
  </si>
  <si>
    <t xml:space="preserve"># of providers</t>
  </si>
  <si>
    <t xml:space="preserve">Student programs</t>
  </si>
  <si>
    <t xml:space="preserve">Parent programs</t>
  </si>
  <si>
    <t xml:space="preserve">Both audiences</t>
  </si>
  <si>
    <t xml:space="preserve">Free options</t>
  </si>
  <si>
    <t xml:space="preserve">Total</t>
  </si>
</sst>
</file>

<file path=xl/styles.xml><?xml version="1.0" encoding="utf-8"?>
<styleSheet xmlns="http://schemas.openxmlformats.org/spreadsheetml/2006/main">
  <numFmts count="2">
    <numFmt numFmtId="164" formatCode="General"/>
    <numFmt numFmtId="165" formatCode="General"/>
  </numFmts>
  <fonts count="15">
    <font>
      <sz val="11"/>
      <color theme="1"/>
      <name val="Calibri"/>
      <family val="2"/>
      <charset val="1"/>
    </font>
    <font>
      <sz val="10"/>
      <name val="Arial"/>
      <family val="0"/>
    </font>
    <font>
      <sz val="10"/>
      <name val="Arial"/>
      <family val="0"/>
    </font>
    <font>
      <sz val="10"/>
      <name val="Arial"/>
      <family val="0"/>
    </font>
    <font>
      <b val="true"/>
      <sz val="16"/>
      <color rgb="FF0E5A5F"/>
      <name val="Georgia"/>
      <family val="0"/>
      <charset val="1"/>
    </font>
    <font>
      <i val="true"/>
      <sz val="10"/>
      <color rgb="FF555555"/>
      <name val="Arial"/>
      <family val="0"/>
      <charset val="1"/>
    </font>
    <font>
      <sz val="10"/>
      <color rgb="FF1F2A2A"/>
      <name val="Arial"/>
      <family val="0"/>
      <charset val="1"/>
    </font>
    <font>
      <b val="true"/>
      <sz val="12"/>
      <color rgb="FF0E5A5F"/>
      <name val="Georgia"/>
      <family val="0"/>
      <charset val="1"/>
    </font>
    <font>
      <b val="true"/>
      <u val="single"/>
      <sz val="11"/>
      <color rgb="FF12777E"/>
      <name val="Arial"/>
      <family val="0"/>
      <charset val="1"/>
    </font>
    <font>
      <b val="true"/>
      <sz val="11"/>
      <color rgb="FF0E5A5F"/>
      <name val="Georgia"/>
      <family val="0"/>
      <charset val="1"/>
    </font>
    <font>
      <b val="true"/>
      <sz val="10"/>
      <color rgb="FF0E5A5F"/>
      <name val="Arial"/>
      <family val="0"/>
      <charset val="1"/>
    </font>
    <font>
      <u val="single"/>
      <sz val="10"/>
      <color rgb="FF12777E"/>
      <name val="Arial"/>
      <family val="0"/>
      <charset val="1"/>
    </font>
    <font>
      <i val="true"/>
      <sz val="9"/>
      <color rgb="FF777777"/>
      <name val="Arial"/>
      <family val="0"/>
      <charset val="1"/>
    </font>
    <font>
      <b val="true"/>
      <sz val="11"/>
      <color rgb="FFFFFFFF"/>
      <name val="Arial"/>
      <family val="0"/>
      <charset val="1"/>
    </font>
    <font>
      <b val="true"/>
      <sz val="10"/>
      <color rgb="FF1F2A2A"/>
      <name val="Arial"/>
      <family val="0"/>
      <charset val="1"/>
    </font>
  </fonts>
  <fills count="5">
    <fill>
      <patternFill patternType="none"/>
    </fill>
    <fill>
      <patternFill patternType="gray125"/>
    </fill>
    <fill>
      <patternFill patternType="solid">
        <fgColor rgb="FFF3EAD9"/>
        <bgColor rgb="FFFAF5EC"/>
      </patternFill>
    </fill>
    <fill>
      <patternFill patternType="solid">
        <fgColor rgb="FFFAF5EC"/>
        <bgColor rgb="FFFFFFFF"/>
      </patternFill>
    </fill>
    <fill>
      <patternFill patternType="solid">
        <fgColor rgb="FF063852"/>
        <bgColor rgb="FF1F2A2A"/>
      </patternFill>
    </fill>
  </fills>
  <borders count="2">
    <border diagonalUp="false" diagonalDown="false">
      <left/>
      <right/>
      <top/>
      <bottom/>
      <diagonal/>
    </border>
    <border diagonalUp="false" diagonalDown="false">
      <left style="thin">
        <color rgb="FFD9CFBF"/>
      </left>
      <right style="thin">
        <color rgb="FFD9CFBF"/>
      </right>
      <top style="thin">
        <color rgb="FFD9CFBF"/>
      </top>
      <bottom style="thin">
        <color rgb="FFD9C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4" fontId="9" fillId="2"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6" fillId="0" borderId="1" xfId="0" applyFont="true" applyBorder="true" applyAlignment="true" applyProtection="false">
      <alignment horizontal="general" vertical="top" textRotation="0" wrapText="true" indent="0" shrinkToFit="false"/>
      <protection locked="true" hidden="false"/>
    </xf>
    <xf numFmtId="164" fontId="6" fillId="0" borderId="1" xfId="0" applyFont="true" applyBorder="true" applyAlignment="true" applyProtection="false">
      <alignment horizontal="center" vertical="top" textRotation="0" wrapText="false" indent="0" shrinkToFit="false"/>
      <protection locked="true" hidden="false"/>
    </xf>
    <xf numFmtId="164" fontId="11" fillId="0" borderId="1" xfId="0" applyFont="true" applyBorder="true" applyAlignment="true" applyProtection="false">
      <alignment horizontal="center" vertical="top" textRotation="0" wrapText="false" indent="0" shrinkToFit="false"/>
      <protection locked="true" hidden="false"/>
    </xf>
    <xf numFmtId="164" fontId="10" fillId="3" borderId="1" xfId="0" applyFont="true" applyBorder="true" applyAlignment="true" applyProtection="false">
      <alignment horizontal="general" vertical="top" textRotation="0" wrapText="true" indent="0" shrinkToFit="false"/>
      <protection locked="true" hidden="false"/>
    </xf>
    <xf numFmtId="164" fontId="6" fillId="3" borderId="1" xfId="0" applyFont="true" applyBorder="true" applyAlignment="true" applyProtection="false">
      <alignment horizontal="general" vertical="top" textRotation="0" wrapText="true" indent="0" shrinkToFit="false"/>
      <protection locked="true" hidden="false"/>
    </xf>
    <xf numFmtId="164" fontId="6" fillId="3" borderId="1" xfId="0" applyFont="true" applyBorder="true" applyAlignment="true" applyProtection="false">
      <alignment horizontal="center" vertical="top" textRotation="0" wrapText="false" indent="0" shrinkToFit="false"/>
      <protection locked="true" hidden="false"/>
    </xf>
    <xf numFmtId="164" fontId="11" fillId="3" borderId="1" xfId="0" applyFont="true" applyBorder="true" applyAlignment="true" applyProtection="false">
      <alignment horizontal="center" vertical="top"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3" fillId="4" borderId="0" xfId="0" applyFont="true" applyBorder="false" applyAlignment="true" applyProtection="false">
      <alignment horizontal="general" vertical="center" textRotation="0" wrapText="tru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xf numFmtId="164" fontId="11" fillId="3" borderId="1" xfId="0" applyFont="true" applyBorder="true" applyAlignment="true" applyProtection="false">
      <alignment horizontal="general" vertical="top" textRotation="0" wrapText="true" indent="0" shrinkToFit="false"/>
      <protection locked="true" hidden="false"/>
    </xf>
    <xf numFmtId="164" fontId="9" fillId="2" borderId="0" xfId="0" applyFont="true" applyBorder="fals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bottom" textRotation="0" wrapText="false" indent="0" shrinkToFit="false"/>
      <protection locked="true" hidden="false"/>
    </xf>
    <xf numFmtId="165" fontId="6" fillId="0" borderId="1" xfId="0" applyFont="true" applyBorder="true" applyAlignment="true" applyProtection="false">
      <alignment horizontal="center" vertical="bottom" textRotation="0" wrapText="false" indent="0" shrinkToFit="false"/>
      <protection locked="true" hidden="false"/>
    </xf>
    <xf numFmtId="164" fontId="14" fillId="0" borderId="1" xfId="0" applyFont="true" applyBorder="true" applyAlignment="true" applyProtection="false">
      <alignment horizontal="general" vertical="bottom" textRotation="0" wrapText="false" indent="0" shrinkToFit="false"/>
      <protection locked="true" hidden="false"/>
    </xf>
    <xf numFmtId="165" fontId="14" fillId="0" borderId="1" xfId="0" applyFont="true" applyBorder="true" applyAlignment="true" applyProtection="fals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6">
    <dxf>
      <fill>
        <patternFill patternType="solid">
          <fgColor rgb="FFF3EAD9"/>
          <bgColor rgb="FF000000"/>
        </patternFill>
      </fill>
    </dxf>
    <dxf>
      <fill>
        <patternFill patternType="solid">
          <fgColor rgb="FFFAF5EC"/>
          <bgColor rgb="FF000000"/>
        </patternFill>
      </fill>
    </dxf>
    <dxf>
      <fill>
        <patternFill patternType="solid">
          <bgColor rgb="FF000000"/>
        </patternFill>
      </fill>
    </dxf>
    <dxf>
      <fill>
        <patternFill patternType="solid">
          <fgColor rgb="FF0E5A5F"/>
          <bgColor rgb="FF000000"/>
        </patternFill>
      </fill>
    </dxf>
    <dxf>
      <fill>
        <patternFill patternType="solid">
          <fgColor rgb="FF1F2A2A"/>
          <bgColor rgb="FF000000"/>
        </patternFill>
      </fill>
    </dxf>
    <dxf>
      <fill>
        <patternFill patternType="solid">
          <fgColor rgb="FF12777E"/>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12777E"/>
      <rgbColor rgb="FFD9CFBF"/>
      <rgbColor rgb="FF777777"/>
      <rgbColor rgb="FF9999FF"/>
      <rgbColor rgb="FF993366"/>
      <rgbColor rgb="FFFAF5EC"/>
      <rgbColor rgb="FFCCFFFF"/>
      <rgbColor rgb="FF660066"/>
      <rgbColor rgb="FFFF8080"/>
      <rgbColor rgb="FF0066CC"/>
      <rgbColor rgb="FFCCCCFF"/>
      <rgbColor rgb="FF000080"/>
      <rgbColor rgb="FFFF00FF"/>
      <rgbColor rgb="FFFFFF00"/>
      <rgbColor rgb="FF00FFFF"/>
      <rgbColor rgb="FF800080"/>
      <rgbColor rgb="FF800000"/>
      <rgbColor rgb="FF0E5A5F"/>
      <rgbColor rgb="FF0000FF"/>
      <rgbColor rgb="FF00CCFF"/>
      <rgbColor rgb="FFCCFFFF"/>
      <rgbColor rgb="FFF3EAD9"/>
      <rgbColor rgb="FFFFFF99"/>
      <rgbColor rgb="FF99CCFF"/>
      <rgbColor rgb="FFFF99CC"/>
      <rgbColor rgb="FFCC99FF"/>
      <rgbColor rgb="FFFFCC99"/>
      <rgbColor rgb="FF3366FF"/>
      <rgbColor rgb="FF33CCCC"/>
      <rgbColor rgb="FF99CC00"/>
      <rgbColor rgb="FFFFCC00"/>
      <rgbColor rgb="FFD6A24A"/>
      <rgbColor rgb="FFFF6600"/>
      <rgbColor rgb="FF555555"/>
      <rgbColor rgb="FF969696"/>
      <rgbColor rgb="FF063852"/>
      <rgbColor rgb="FF339966"/>
      <rgbColor rgb="FF003300"/>
      <rgbColor rgb="FF333300"/>
      <rgbColor rgb="FF993300"/>
      <rgbColor rgb="FF993366"/>
      <rgbColor rgb="FF333399"/>
      <rgbColor rgb="FF1F2A2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mochashmigelsky.com/pac" TargetMode="External"/>
</Relationships>
</file>

<file path=xl/worksheets/_rels/sheet2.xml.rels><?xml version="1.0" encoding="UTF-8"?>
<Relationships xmlns="http://schemas.openxmlformats.org/package/2006/relationships"><Relationship Id="rId1" Type="http://schemas.openxmlformats.org/officeDocument/2006/relationships/hyperlink" Target="https://www.scienceworld.ca/ontheroad/" TargetMode="External"/><Relationship Id="rId2" Type="http://schemas.openxmlformats.org/officeDocument/2006/relationships/hyperlink" Target="https://geeringup.apsc.ubc.ca/teachers/" TargetMode="External"/><Relationship Id="rId3" Type="http://schemas.openxmlformats.org/officeDocument/2006/relationships/hyperlink" Target="https://letstalkscience.ca/" TargetMode="External"/><Relationship Id="rId4" Type="http://schemas.openxmlformats.org/officeDocument/2006/relationships/hyperlink" Target="https://ocean.org/learn/" TargetMode="External"/><Relationship Id="rId5" Type="http://schemas.openxmlformats.org/officeDocument/2006/relationships/hyperlink" Target="https://www.spacecentre.ca/" TargetMode="External"/><Relationship Id="rId6" Type="http://schemas.openxmlformats.org/officeDocument/2006/relationships/hyperlink" Target="https://beatymuseum.ubc.ca/" TargetMode="External"/><Relationship Id="rId7" Type="http://schemas.openxmlformats.org/officeDocument/2006/relationships/hyperlink" Target="https://metrovancouver.org/school-programs" TargetMode="External"/><Relationship Id="rId8" Type="http://schemas.openxmlformats.org/officeDocument/2006/relationships/hyperlink" Target="https://schools.bchydro.com/" TargetMode="External"/><Relationship Id="rId9" Type="http://schemas.openxmlformats.org/officeDocument/2006/relationships/hyperlink" Target="https://www.egbc.ca/" TargetMode="External"/><Relationship Id="rId10" Type="http://schemas.openxmlformats.org/officeDocument/2006/relationships/hyperlink" Target="https://www.visst.ca/camps" TargetMode="External"/><Relationship Id="rId11" Type="http://schemas.openxmlformats.org/officeDocument/2006/relationships/hyperlink" Target="https://www.canadalearningcode.ca/" TargetMode="External"/><Relationship Id="rId12" Type="http://schemas.openxmlformats.org/officeDocument/2006/relationships/hyperlink" Target="https://www.codeninjas.com/" TargetMode="External"/><Relationship Id="rId13" Type="http://schemas.openxmlformats.org/officeDocument/2006/relationships/hyperlink" Target="https://www.thewhitehatter.ca/" TargetMode="External"/><Relationship Id="rId14" Type="http://schemas.openxmlformats.org/officeDocument/2006/relationships/hyperlink" Target="https://www.thewhitehatter.ca/" TargetMode="External"/><Relationship Id="rId15" Type="http://schemas.openxmlformats.org/officeDocument/2006/relationships/hyperlink" Target="https://saferschoolstogether.com/" TargetMode="External"/><Relationship Id="rId16" Type="http://schemas.openxmlformats.org/officeDocument/2006/relationships/hyperlink" Target="https://www.protectchildren.ca/" TargetMode="External"/><Relationship Id="rId17" Type="http://schemas.openxmlformats.org/officeDocument/2006/relationships/hyperlink" Target="https://mediasmarts.ca/" TargetMode="External"/><Relationship Id="rId18" Type="http://schemas.openxmlformats.org/officeDocument/2006/relationships/hyperlink" Target="https://vpd.ca/" TargetMode="External"/><Relationship Id="rId19" Type="http://schemas.openxmlformats.org/officeDocument/2006/relationships/hyperlink" Target="https://www2.gov.bc.ca/gov/content/erase" TargetMode="External"/><Relationship Id="rId20" Type="http://schemas.openxmlformats.org/officeDocument/2006/relationships/hyperlink" Target="https://www.saleemanoon.com/" TargetMode="External"/><Relationship Id="rId21" Type="http://schemas.openxmlformats.org/officeDocument/2006/relationships/hyperlink" Target="https://www.optionsforsexualhealth.org/" TargetMode="External"/><Relationship Id="rId22" Type="http://schemas.openxmlformats.org/officeDocument/2006/relationships/hyperlink" Target="https://www.vch.ca/" TargetMode="External"/><Relationship Id="rId23" Type="http://schemas.openxmlformats.org/officeDocument/2006/relationships/hyperlink" Target="https://outonscreen.com/out-in-schools/" TargetMode="External"/><Relationship Id="rId24" Type="http://schemas.openxmlformats.org/officeDocument/2006/relationships/hyperlink" Target="https://urstrong.com/" TargetMode="External"/><Relationship Id="rId25" Type="http://schemas.openxmlformats.org/officeDocument/2006/relationships/hyperlink" Target="https://keltymentalhealth.ca/" TargetMode="External"/><Relationship Id="rId26" Type="http://schemas.openxmlformats.org/officeDocument/2006/relationships/hyperlink" Target="https://rootsofempathy.org/" TargetMode="External"/><Relationship Id="rId27" Type="http://schemas.openxmlformats.org/officeDocument/2006/relationships/hyperlink" Target="https://witsprogram.ca/" TargetMode="External"/><Relationship Id="rId28" Type="http://schemas.openxmlformats.org/officeDocument/2006/relationships/hyperlink" Target="https://www.ntft.ca/" TargetMode="External"/><Relationship Id="rId29" Type="http://schemas.openxmlformats.org/officeDocument/2006/relationships/hyperlink" Target="https://www.canucksautism.ca/" TargetMode="External"/><Relationship Id="rId30" Type="http://schemas.openxmlformats.org/officeDocument/2006/relationships/hyperlink" Target="https://oddsquad.com/" TargetMode="External"/><Relationship Id="rId31" Type="http://schemas.openxmlformats.org/officeDocument/2006/relationships/hyperlink" Target="https://foundrybc.ca/" TargetMode="External"/><Relationship Id="rId32" Type="http://schemas.openxmlformats.org/officeDocument/2006/relationships/hyperlink" Target="https://artstarts.com/" TargetMode="External"/><Relationship Id="rId33" Type="http://schemas.openxmlformats.org/officeDocument/2006/relationships/hyperlink" Target="https://www.vancouversymphony.ca/education/" TargetMode="External"/><Relationship Id="rId34" Type="http://schemas.openxmlformats.org/officeDocument/2006/relationships/hyperlink" Target="https://www.vancouveropera.ca/" TargetMode="External"/><Relationship Id="rId35" Type="http://schemas.openxmlformats.org/officeDocument/2006/relationships/hyperlink" Target="https://bardonthebeach.org/" TargetMode="External"/><Relationship Id="rId36" Type="http://schemas.openxmlformats.org/officeDocument/2006/relationships/hyperlink" Target="https://www.artsumbrella.com/" TargetMode="External"/><Relationship Id="rId37" Type="http://schemas.openxmlformats.org/officeDocument/2006/relationships/hyperlink" Target="https://axistheatre.com/" TargetMode="External"/><Relationship Id="rId38" Type="http://schemas.openxmlformats.org/officeDocument/2006/relationships/hyperlink" Target="https://greenthumb.bc.ca/" TargetMode="External"/><Relationship Id="rId39" Type="http://schemas.openxmlformats.org/officeDocument/2006/relationships/hyperlink" Target="https://carouseltheatre.ca/" TargetMode="External"/><Relationship Id="rId40" Type="http://schemas.openxmlformats.org/officeDocument/2006/relationships/hyperlink" Target="https://sjma.ca/" TargetMode="External"/><Relationship Id="rId41" Type="http://schemas.openxmlformats.org/officeDocument/2006/relationships/hyperlink" Target="https://www.vancouverbiennale.com/learn/" TargetMode="External"/><Relationship Id="rId42" Type="http://schemas.openxmlformats.org/officeDocument/2006/relationships/hyperlink" Target="https://www.vanartgallery.bc.ca/learn" TargetMode="External"/><Relationship Id="rId43" Type="http://schemas.openxmlformats.org/officeDocument/2006/relationships/hyperlink" Target="https://moa.ubc.ca/" TargetMode="External"/><Relationship Id="rId44" Type="http://schemas.openxmlformats.org/officeDocument/2006/relationships/hyperlink" Target="https://cwillbc.org/" TargetMode="External"/><Relationship Id="rId45" Type="http://schemas.openxmlformats.org/officeDocument/2006/relationships/hyperlink" Target="https://writersfest.bc.ca/" TargetMode="External"/><Relationship Id="rId46" Type="http://schemas.openxmlformats.org/officeDocument/2006/relationships/hyperlink" Target="https://www.vpl.ca/" TargetMode="External"/><Relationship Id="rId47" Type="http://schemas.openxmlformats.org/officeDocument/2006/relationships/hyperlink" Target="https://www.bclions.com/schoolprograms/" TargetMode="External"/><Relationship Id="rId48" Type="http://schemas.openxmlformats.org/officeDocument/2006/relationships/hyperlink" Target="https://www.whitecapsfc.com/community/school-program" TargetMode="External"/><Relationship Id="rId49" Type="http://schemas.openxmlformats.org/officeDocument/2006/relationships/hyperlink" Target="https://www.nhl.com/canucks/community" TargetMode="External"/><Relationship Id="rId50" Type="http://schemas.openxmlformats.org/officeDocument/2006/relationships/hyperlink" Target="https://www.heartandstroke.ca/" TargetMode="External"/><Relationship Id="rId51" Type="http://schemas.openxmlformats.org/officeDocument/2006/relationships/hyperlink" Target="https://bcultimate.ca/" TargetMode="External"/><Relationship Id="rId52" Type="http://schemas.openxmlformats.org/officeDocument/2006/relationships/hyperlink" Target="https://bikehub.ca/" TargetMode="External"/><Relationship Id="rId53" Type="http://schemas.openxmlformats.org/officeDocument/2006/relationships/hyperlink" Target="https://www.lifesaving.bc.ca/" TargetMode="External"/><Relationship Id="rId54" Type="http://schemas.openxmlformats.org/officeDocument/2006/relationships/hyperlink" Target="https://vancouver.ca/parks-recreation-culture/" TargetMode="External"/><Relationship Id="rId55" Type="http://schemas.openxmlformats.org/officeDocument/2006/relationships/hyperlink" Target="https://www.growingchefs.ca/" TargetMode="External"/><Relationship Id="rId56" Type="http://schemas.openxmlformats.org/officeDocument/2006/relationships/hyperlink" Target="https://freshroots.ca/" TargetMode="External"/><Relationship Id="rId57" Type="http://schemas.openxmlformats.org/officeDocument/2006/relationships/hyperlink" Target="https://bcdairy.ca/nutrition-education" TargetMode="External"/><Relationship Id="rId58" Type="http://schemas.openxmlformats.org/officeDocument/2006/relationships/hyperlink" Target="https://eya.ca/" TargetMode="External"/><Relationship Id="rId59" Type="http://schemas.openxmlformats.org/officeDocument/2006/relationships/hyperlink" Target="https://stanleyparkecology.ca/education/school-programs/" TargetMode="External"/><Relationship Id="rId60" Type="http://schemas.openxmlformats.org/officeDocument/2006/relationships/hyperlink" Target="https://www.evergreen.ca/" TargetMode="External"/><Relationship Id="rId61" Type="http://schemas.openxmlformats.org/officeDocument/2006/relationships/hyperlink" Target="https://vancouver.ca/" TargetMode="External"/><Relationship Id="rId62" Type="http://schemas.openxmlformats.org/officeDocument/2006/relationships/hyperlink" Target="https://hctfeducation.ca/" TargetMode="External"/><Relationship Id="rId63" Type="http://schemas.openxmlformats.org/officeDocument/2006/relationships/hyperlink" Target="https://www.alliancefrancaise.ca/" TargetMode="External"/><Relationship Id="rId64" Type="http://schemas.openxmlformats.org/officeDocument/2006/relationships/hyperlink" Target="https://bc-yk.cpf.ca/" TargetMode="External"/><Relationship Id="rId65" Type="http://schemas.openxmlformats.org/officeDocument/2006/relationships/hyperlink" Target="https://www.vsb.bc.ca/" TargetMode="External"/><Relationship Id="rId66" Type="http://schemas.openxmlformats.org/officeDocument/2006/relationships/hyperlink" Target="https://vancouverchinesegarden.com/" TargetMode="External"/><Relationship Id="rId67" Type="http://schemas.openxmlformats.org/officeDocument/2006/relationships/hyperlink" Target="https://jabc.org/programs/" TargetMode="External"/><Relationship Id="rId68" Type="http://schemas.openxmlformats.org/officeDocument/2006/relationships/hyperlink" Target="https://www.bccpa.ca/" TargetMode="External"/><Relationship Id="rId69" Type="http://schemas.openxmlformats.org/officeDocument/2006/relationships/hyperlink" Target="https://enrichedacademy.com/" TargetMode="External"/><Relationship Id="rId70" Type="http://schemas.openxmlformats.org/officeDocument/2006/relationships/hyperlink" Target="https://www.sja.ca/" TargetMode="External"/><Relationship Id="rId71" Type="http://schemas.openxmlformats.org/officeDocument/2006/relationships/hyperlink" Target="https://www.redcross.ca/" TargetMode="External"/><Relationship Id="rId72" Type="http://schemas.openxmlformats.org/officeDocument/2006/relationships/hyperlink" Target="https://www.icbc.com/road-safety" TargetMode="External"/><Relationship Id="rId73" Type="http://schemas.openxmlformats.org/officeDocument/2006/relationships/hyperlink" Target="https://vancouver.ca/fire" TargetMode="External"/><Relationship Id="rId74" Type="http://schemas.openxmlformats.org/officeDocument/2006/relationships/hyperlink" Target="https://vancouver.ca/home-property-development/emergency-preparedness.aspx" TargetMode="External"/><Relationship Id="rId75" Type="http://schemas.openxmlformats.org/officeDocument/2006/relationships/hyperlink" Target="https://debatebc.ca/" TargetMode="External"/><Relationship Id="rId76" Type="http://schemas.openxmlformats.org/officeDocument/2006/relationships/hyperlink" Target="https://www.bccf.ca/" TargetMode="External"/><Relationship Id="rId77"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hyperlink" Target="https://drvanessalapointe.com/speaking/" TargetMode="External"/><Relationship Id="rId2" Type="http://schemas.openxmlformats.org/officeDocument/2006/relationships/hyperlink" Target="https://macnamara.ca/" TargetMode="External"/><Relationship Id="rId3" Type="http://schemas.openxmlformats.org/officeDocument/2006/relationships/hyperlink" Target="https://neufeldinstitute.org/" TargetMode="External"/><Relationship Id="rId4" Type="http://schemas.openxmlformats.org/officeDocument/2006/relationships/hyperlink" Target="https://www.drshimikang.com/speaking" TargetMode="External"/><Relationship Id="rId5" Type="http://schemas.openxmlformats.org/officeDocument/2006/relationships/hyperlink" Target="https://www.drjodycarrington.com/" TargetMode="External"/><Relationship Id="rId6" Type="http://schemas.openxmlformats.org/officeDocument/2006/relationships/hyperlink" Target="https://www.kidsareworthit.com/" TargetMode="External"/><Relationship Id="rId7" Type="http://schemas.openxmlformats.org/officeDocument/2006/relationships/hyperlink" Target="https://www.drjillianroberts.com/" TargetMode="External"/><Relationship Id="rId8" Type="http://schemas.openxmlformats.org/officeDocument/2006/relationships/hyperlink" Target="https://openparachuteschools.com/" TargetMode="External"/><Relationship Id="rId9" Type="http://schemas.openxmlformats.org/officeDocument/2006/relationships/hyperlink" Target="https://www.parentmap.com/talks/parent-ed-virtual-parenting-speaker-series" TargetMode="External"/><Relationship Id="rId10" Type="http://schemas.openxmlformats.org/officeDocument/2006/relationships/hyperlink" Target="https://pathwayssmi.org/education/public-education-lecture-series/" TargetMode="External"/><Relationship Id="rId11" Type="http://schemas.openxmlformats.org/officeDocument/2006/relationships/hyperlink" Target="https://keltymentalhealth.ca/" TargetMode="External"/><Relationship Id="rId12" Type="http://schemas.openxmlformats.org/officeDocument/2006/relationships/hyperlink" Target="https://familysmart.ca/" TargetMode="External"/><Relationship Id="rId13" Type="http://schemas.openxmlformats.org/officeDocument/2006/relationships/hyperlink" Target="https://dalailamacenter.org/" TargetMode="External"/><Relationship Id="rId14" Type="http://schemas.openxmlformats.org/officeDocument/2006/relationships/hyperlink" Target="https://earlylearning.ubc.ca/" TargetMode="External"/><Relationship Id="rId15" Type="http://schemas.openxmlformats.org/officeDocument/2006/relationships/hyperlink" Target="https://www.vpl.ca/" TargetMode="External"/><Relationship Id="rId16" Type="http://schemas.openxmlformats.org/officeDocument/2006/relationships/hyperlink" Target="https://westcoastfamily.org/events-calendar/" TargetMode="External"/><Relationship Id="rId17" Type="http://schemas.openxmlformats.org/officeDocument/2006/relationships/hyperlink" Target="https://www.vch.ca/" TargetMode="External"/><Relationship Id="rId18" Type="http://schemas.openxmlformats.org/officeDocument/2006/relationships/hyperlink" Target="https://mediasmarts.ca/digital-media-literacy/workshops" TargetMode="External"/><Relationship Id="rId19" Type="http://schemas.openxmlformats.org/officeDocument/2006/relationships/hyperlink" Target="https://ldsociety.ca/workshops" TargetMode="External"/><Relationship Id="rId20" Type="http://schemas.openxmlformats.org/officeDocument/2006/relationships/hyperlink" Target="https://autismoutreach.ca/" TargetMode="External"/><Relationship Id="rId21" Type="http://schemas.openxmlformats.org/officeDocument/2006/relationships/hyperlink" Target="https://www.canucksautism.ca/" TargetMode="External"/><Relationship Id="rId22" Type="http://schemas.openxmlformats.org/officeDocument/2006/relationships/hyperlink" Target="https://oddsquad.com/" TargetMode="External"/><Relationship Id="rId23" Type="http://schemas.openxmlformats.org/officeDocument/2006/relationships/hyperlink" Target="https://www.optionsforsexualhealth.org/sex-ed" TargetMode="External"/><Relationship Id="rId24" Type="http://schemas.openxmlformats.org/officeDocument/2006/relationships/hyperlink" Target="https://outonscreen.com/out-in-schools/" TargetMode="External"/><Relationship Id="rId25" Type="http://schemas.openxmlformats.org/officeDocument/2006/relationships/hyperlink" Target="https://jabc.org/programs/" TargetMode="External"/><Relationship Id="rId26" Type="http://schemas.openxmlformats.org/officeDocument/2006/relationships/hyperlink" Target="https://www.bccpa.ca/cpa-financial-literacy-program" TargetMode="External"/><Relationship Id="rId27" Type="http://schemas.openxmlformats.org/officeDocument/2006/relationships/hyperlink" Target="https://www.icbc.com/road-safety/teaching/road-safety-speakers" TargetMode="External"/><Relationship Id="rId28" Type="http://schemas.openxmlformats.org/officeDocument/2006/relationships/hyperlink" Target="https://www.bccf.ca/" TargetMode="External"/><Relationship Id="rId29" Type="http://schemas.openxmlformats.org/officeDocument/2006/relationships/hyperlink" Target="https://cmha.bc.ca/programs-services/confident-parents/" TargetMode="External"/><Relationship Id="rId30" Type="http://schemas.openxmlformats.org/officeDocument/2006/relationships/hyperlink" Target="https://cmha.bc.ca/" TargetMode="External"/><Relationship Id="rId31" Type="http://schemas.openxmlformats.org/officeDocument/2006/relationships/hyperlink" Target="https://kidshelpphone.ca/" TargetMode="External"/><Relationship Id="rId32"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hyperlink" Target="https://www.parentsupportbc.ca/%20(604-669-1616%20x100)" TargetMode="External"/><Relationship Id="rId2" Type="http://schemas.openxmlformats.org/officeDocument/2006/relationships/hyperlink" Target="https://familysmart.ca/%20(1-855-887-8004)" TargetMode="External"/><Relationship Id="rId3" Type="http://schemas.openxmlformats.org/officeDocument/2006/relationships/hyperlink" Target="https://foundrybc.ca/%20(1-833-308-6379)" TargetMode="External"/><Relationship Id="rId4" Type="http://schemas.openxmlformats.org/officeDocument/2006/relationships/hyperlink" Target="https://www.autismbc.ca/programs/connection/support-groups/" TargetMode="External"/><Relationship Id="rId5" Type="http://schemas.openxmlformats.org/officeDocument/2006/relationships/hyperlink" Target="https://inclusionbc.org/%20;%20https://familysupportbc.com/" TargetMode="External"/><Relationship Id="rId6" Type="http://schemas.openxmlformats.org/officeDocument/2006/relationships/hyperlink" Target="https://www.dsrf.org/" TargetMode="External"/><Relationship Id="rId7" Type="http://schemas.openxmlformats.org/officeDocument/2006/relationships/hyperlink" Target="https://ldsociety.ca/" TargetMode="External"/><Relationship Id="rId8" Type="http://schemas.openxmlformats.org/officeDocument/2006/relationships/hyperlink" Target="https://caddac.ca/" TargetMode="External"/><Relationship Id="rId9" Type="http://schemas.openxmlformats.org/officeDocument/2006/relationships/hyperlink" Target="https://www.pflagvancouver.com/meetings--find-us.html%20(604-626-5667)" TargetMode="External"/><Relationship Id="rId10" Type="http://schemas.openxmlformats.org/officeDocument/2006/relationships/hyperlink" Target="https://www.vsb.bc.ca/nwc/settlement-workers-in-schools.81544" TargetMode="External"/><Relationship Id="rId11" Type="http://schemas.openxmlformats.org/officeDocument/2006/relationships/hyperlink" Target="https://mosaicbc.org/%20;%20https://successbc.ca/%20;%20https://issbc.org/" TargetMode="External"/><Relationship Id="rId12" Type="http://schemas.openxmlformats.org/officeDocument/2006/relationships/hyperlink" Target="https://bc-yk.cpf.ca/" TargetMode="External"/><Relationship Id="rId13" Type="http://schemas.openxmlformats.org/officeDocument/2006/relationships/hyperlink" Target="https://www.vancouverdpac.org/" TargetMode="External"/><Relationship Id="rId14" Type="http://schemas.openxmlformats.org/officeDocument/2006/relationships/hyperlink" Target="https://bccpac.bc.ca/events/" TargetMode="External"/><Relationship Id="rId15" Type="http://schemas.openxmlformats.org/officeDocument/2006/relationships/hyperlink" Target="https://www.kitshouse.org/program/family-play-time/" TargetMode="External"/><Relationship Id="rId16" Type="http://schemas.openxmlformats.org/officeDocument/2006/relationships/hyperlink" Target="https://www.southvan.org/" TargetMode="External"/><Relationship Id="rId17" Type="http://schemas.openxmlformats.org/officeDocument/2006/relationships/hyperlink" Target="https://www.anhbc.org/" TargetMode="External"/><Relationship Id="rId18" Type="http://schemas.openxmlformats.org/officeDocument/2006/relationships/hyperlink" Target="https://westcoastfamily.org/" TargetMode="External"/><Relationship Id="rId19" Type="http://schemas.openxmlformats.org/officeDocument/2006/relationships/hyperlink" Target="https://www.vpl.ca/kids/programs" TargetMode="External"/><Relationship Id="rId20" Type="http://schemas.openxmlformats.org/officeDocument/2006/relationships/hyperlink" Target="https://kidshelpphone.ca/%20;%20https://keltymentalhealth.ca/" TargetMode="External"/><Relationship Id="rId2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6A24A"/>
    <pageSetUpPr fitToPage="false"/>
  </sheetPr>
  <dimension ref="A1:A27"/>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120"/>
  </cols>
  <sheetData>
    <row r="1" customFormat="false" ht="17.25" hidden="false" customHeight="true" outlineLevel="0" collapsed="false">
      <c r="A1" s="2" t="s">
        <v>0</v>
      </c>
    </row>
    <row r="2" customFormat="false" ht="15" hidden="false" customHeight="true" outlineLevel="0" collapsed="false">
      <c r="A2" s="3" t="s">
        <v>1</v>
      </c>
    </row>
    <row r="3" customFormat="false" ht="15" hidden="false" customHeight="true" outlineLevel="0" collapsed="false">
      <c r="A3" s="4"/>
    </row>
    <row r="4" customFormat="false" ht="15" hidden="false" customHeight="true" outlineLevel="0" collapsed="false">
      <c r="A4" s="5" t="s">
        <v>2</v>
      </c>
    </row>
    <row r="5" customFormat="false" ht="15" hidden="false" customHeight="true" outlineLevel="0" collapsed="false">
      <c r="A5" s="4" t="s">
        <v>3</v>
      </c>
    </row>
    <row r="6" customFormat="false" ht="15" hidden="false" customHeight="true" outlineLevel="0" collapsed="false">
      <c r="A6" s="4" t="s">
        <v>4</v>
      </c>
    </row>
    <row r="7" customFormat="false" ht="15" hidden="false" customHeight="true" outlineLevel="0" collapsed="false">
      <c r="A7" s="4" t="s">
        <v>5</v>
      </c>
    </row>
    <row r="8" customFormat="false" ht="15" hidden="false" customHeight="true" outlineLevel="0" collapsed="false">
      <c r="A8" s="4" t="s">
        <v>6</v>
      </c>
    </row>
    <row r="9" customFormat="false" ht="23.25" hidden="false" customHeight="true" outlineLevel="0" collapsed="false">
      <c r="A9" s="4"/>
    </row>
    <row r="10" customFormat="false" ht="15" hidden="false" customHeight="true" outlineLevel="0" collapsed="false">
      <c r="A10" s="5" t="s">
        <v>7</v>
      </c>
    </row>
    <row r="11" customFormat="false" ht="15" hidden="false" customHeight="true" outlineLevel="0" collapsed="false">
      <c r="A11" s="4" t="s">
        <v>8</v>
      </c>
    </row>
    <row r="12" customFormat="false" ht="15" hidden="false" customHeight="true" outlineLevel="0" collapsed="false">
      <c r="A12" s="4" t="s">
        <v>9</v>
      </c>
    </row>
    <row r="13" customFormat="false" ht="23.25" hidden="false" customHeight="true" outlineLevel="0" collapsed="false">
      <c r="A13" s="4" t="s">
        <v>10</v>
      </c>
    </row>
    <row r="14" customFormat="false" ht="23.25" hidden="false" customHeight="true" outlineLevel="0" collapsed="false">
      <c r="A14" s="4" t="s">
        <v>11</v>
      </c>
    </row>
    <row r="15" customFormat="false" ht="23.25" hidden="false" customHeight="true" outlineLevel="0" collapsed="false">
      <c r="A15" s="4" t="s">
        <v>12</v>
      </c>
    </row>
    <row r="16" customFormat="false" ht="15" hidden="false" customHeight="true" outlineLevel="0" collapsed="false">
      <c r="A16" s="4"/>
    </row>
    <row r="17" customFormat="false" ht="15" hidden="false" customHeight="true" outlineLevel="0" collapsed="false">
      <c r="A17" s="5" t="s">
        <v>13</v>
      </c>
    </row>
    <row r="18" customFormat="false" ht="23.25" hidden="false" customHeight="true" outlineLevel="0" collapsed="false">
      <c r="A18" s="4" t="s">
        <v>14</v>
      </c>
    </row>
    <row r="19" customFormat="false" ht="15" hidden="false" customHeight="true" outlineLevel="0" collapsed="false">
      <c r="A19" s="4" t="s">
        <v>15</v>
      </c>
    </row>
    <row r="20" customFormat="false" ht="23.25" hidden="false" customHeight="true" outlineLevel="0" collapsed="false">
      <c r="A20" s="4"/>
    </row>
    <row r="21" customFormat="false" ht="23.25" hidden="false" customHeight="true" outlineLevel="0" collapsed="false">
      <c r="A21" s="5" t="s">
        <v>16</v>
      </c>
    </row>
    <row r="22" customFormat="false" ht="23.25" hidden="false" customHeight="true" outlineLevel="0" collapsed="false">
      <c r="A22" s="4" t="s">
        <v>17</v>
      </c>
    </row>
    <row r="23" customFormat="false" ht="15" hidden="false" customHeight="true" outlineLevel="0" collapsed="false">
      <c r="A23" s="4"/>
    </row>
    <row r="24" customFormat="false" ht="23.25" hidden="false" customHeight="true" outlineLevel="0" collapsed="false">
      <c r="A24" s="5" t="s">
        <v>18</v>
      </c>
    </row>
    <row r="25" customFormat="false" ht="23.25" hidden="false" customHeight="true" outlineLevel="0" collapsed="false">
      <c r="A25" s="4" t="s">
        <v>19</v>
      </c>
    </row>
    <row r="26" customFormat="false" ht="15" hidden="false" customHeight="true" outlineLevel="0" collapsed="false">
      <c r="A26" s="6" t="s">
        <v>20</v>
      </c>
    </row>
    <row r="27" customFormat="false" ht="15" hidden="false" customHeight="true" outlineLevel="0" collapsed="false">
      <c r="A27" s="3" t="s">
        <v>21</v>
      </c>
    </row>
  </sheetData>
  <hyperlinks>
    <hyperlink ref="A26" r:id="rId1" display="https://mochashmigelsky.com/pac"/>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E5A5F"/>
    <pageSetUpPr fitToPage="false"/>
  </sheetPr>
  <dimension ref="A1:O9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6"/>
    <col collapsed="false" customWidth="true" hidden="false" outlineLevel="0" max="2" min="2" style="1" width="38"/>
    <col collapsed="false" customWidth="true" hidden="false" outlineLevel="0" max="3" min="3" style="1" width="60"/>
    <col collapsed="false" customWidth="true" hidden="false" outlineLevel="0" max="4" min="4" style="1" width="12"/>
    <col collapsed="false" customWidth="true" hidden="false" outlineLevel="0" max="5" min="5" style="1" width="40"/>
    <col collapsed="false" customWidth="true" hidden="false" outlineLevel="0" max="9" min="6" style="1" width="11"/>
  </cols>
  <sheetData>
    <row r="1" customFormat="false" ht="30" hidden="false" customHeight="true" outlineLevel="0" collapsed="false">
      <c r="A1" s="7" t="s">
        <v>22</v>
      </c>
      <c r="B1" s="7" t="s">
        <v>23</v>
      </c>
      <c r="C1" s="7" t="s">
        <v>24</v>
      </c>
      <c r="D1" s="7" t="s">
        <v>25</v>
      </c>
      <c r="E1" s="7" t="s">
        <v>26</v>
      </c>
      <c r="F1" s="7" t="s">
        <v>27</v>
      </c>
      <c r="G1" s="7" t="s">
        <v>28</v>
      </c>
      <c r="H1" s="7" t="s">
        <v>29</v>
      </c>
      <c r="I1" s="7" t="s">
        <v>30</v>
      </c>
      <c r="J1" s="7" t="s">
        <v>31</v>
      </c>
      <c r="K1" s="7" t="s">
        <v>32</v>
      </c>
      <c r="L1" s="7" t="s">
        <v>33</v>
      </c>
      <c r="M1" s="7" t="s">
        <v>34</v>
      </c>
      <c r="N1" s="7" t="s">
        <v>35</v>
      </c>
      <c r="O1" s="7" t="s">
        <v>36</v>
      </c>
    </row>
    <row r="2" customFormat="false" ht="45.75" hidden="false" customHeight="true" outlineLevel="0" collapsed="false">
      <c r="A2" s="8" t="s">
        <v>37</v>
      </c>
      <c r="B2" s="9" t="s">
        <v>38</v>
      </c>
      <c r="C2" s="9" t="s">
        <v>39</v>
      </c>
      <c r="D2" s="9" t="s">
        <v>40</v>
      </c>
      <c r="E2" s="9" t="s">
        <v>41</v>
      </c>
      <c r="F2" s="10" t="n">
        <v>0</v>
      </c>
      <c r="G2" s="10" t="n">
        <v>7</v>
      </c>
      <c r="H2" s="11" t="n">
        <v>5</v>
      </c>
      <c r="I2" s="10" t="n">
        <v>13</v>
      </c>
      <c r="J2" s="10" t="s">
        <v>42</v>
      </c>
      <c r="K2" s="10" t="s">
        <v>43</v>
      </c>
      <c r="L2" s="9" t="s">
        <v>44</v>
      </c>
      <c r="M2" s="9" t="s">
        <v>45</v>
      </c>
      <c r="N2" s="9" t="s">
        <v>46</v>
      </c>
      <c r="O2" s="9" t="s">
        <v>47</v>
      </c>
    </row>
    <row r="3" customFormat="false" ht="34.5" hidden="false" customHeight="true" outlineLevel="0" collapsed="false">
      <c r="A3" s="12" t="s">
        <v>37</v>
      </c>
      <c r="B3" s="13" t="s">
        <v>48</v>
      </c>
      <c r="C3" s="13" t="s">
        <v>49</v>
      </c>
      <c r="D3" s="13" t="s">
        <v>40</v>
      </c>
      <c r="E3" s="13" t="s">
        <v>50</v>
      </c>
      <c r="F3" s="14" t="n">
        <v>0</v>
      </c>
      <c r="G3" s="14" t="n">
        <v>12</v>
      </c>
      <c r="H3" s="15" t="n">
        <v>5</v>
      </c>
      <c r="I3" s="14" t="n">
        <v>18</v>
      </c>
      <c r="J3" s="14" t="s">
        <v>42</v>
      </c>
      <c r="K3" s="14" t="s">
        <v>42</v>
      </c>
      <c r="L3" s="13" t="s">
        <v>51</v>
      </c>
      <c r="M3" s="13" t="s">
        <v>52</v>
      </c>
      <c r="N3" s="13" t="s">
        <v>53</v>
      </c>
      <c r="O3" s="13" t="s">
        <v>54</v>
      </c>
    </row>
    <row r="4" customFormat="false" ht="23.25" hidden="false" customHeight="true" outlineLevel="0" collapsed="false">
      <c r="A4" s="8" t="s">
        <v>37</v>
      </c>
      <c r="B4" s="9" t="s">
        <v>55</v>
      </c>
      <c r="C4" s="9" t="s">
        <v>56</v>
      </c>
      <c r="D4" s="9" t="s">
        <v>40</v>
      </c>
      <c r="E4" s="9" t="s">
        <v>57</v>
      </c>
      <c r="F4" s="10" t="n">
        <v>0</v>
      </c>
      <c r="G4" s="10" t="n">
        <v>12</v>
      </c>
      <c r="H4" s="11" t="n">
        <v>5</v>
      </c>
      <c r="I4" s="10" t="n">
        <v>18</v>
      </c>
      <c r="J4" s="10" t="s">
        <v>42</v>
      </c>
      <c r="K4" s="10" t="s">
        <v>42</v>
      </c>
      <c r="L4" s="9" t="s">
        <v>58</v>
      </c>
      <c r="M4" s="9" t="s">
        <v>59</v>
      </c>
      <c r="N4" s="9" t="s">
        <v>60</v>
      </c>
      <c r="O4" s="9" t="s">
        <v>61</v>
      </c>
    </row>
    <row r="5" customFormat="false" ht="34.5" hidden="false" customHeight="true" outlineLevel="0" collapsed="false">
      <c r="A5" s="12" t="s">
        <v>37</v>
      </c>
      <c r="B5" s="13" t="s">
        <v>62</v>
      </c>
      <c r="C5" s="13" t="s">
        <v>63</v>
      </c>
      <c r="D5" s="13" t="s">
        <v>40</v>
      </c>
      <c r="E5" s="13" t="s">
        <v>64</v>
      </c>
      <c r="F5" s="14" t="n">
        <v>0</v>
      </c>
      <c r="G5" s="14" t="n">
        <v>12</v>
      </c>
      <c r="H5" s="15" t="n">
        <v>5</v>
      </c>
      <c r="I5" s="14" t="n">
        <v>18</v>
      </c>
      <c r="J5" s="14" t="s">
        <v>42</v>
      </c>
      <c r="K5" s="14" t="s">
        <v>42</v>
      </c>
      <c r="L5" s="13" t="s">
        <v>65</v>
      </c>
      <c r="M5" s="13" t="s">
        <v>66</v>
      </c>
      <c r="N5" s="13" t="s">
        <v>67</v>
      </c>
      <c r="O5" s="13" t="s">
        <v>61</v>
      </c>
    </row>
    <row r="6" customFormat="false" ht="23.25" hidden="false" customHeight="true" outlineLevel="0" collapsed="false">
      <c r="A6" s="8" t="s">
        <v>37</v>
      </c>
      <c r="B6" s="9" t="s">
        <v>68</v>
      </c>
      <c r="C6" s="9" t="s">
        <v>69</v>
      </c>
      <c r="D6" s="9" t="s">
        <v>40</v>
      </c>
      <c r="E6" s="9" t="s">
        <v>70</v>
      </c>
      <c r="F6" s="10" t="n">
        <v>0</v>
      </c>
      <c r="G6" s="10" t="n">
        <v>12</v>
      </c>
      <c r="H6" s="11" t="n">
        <v>5</v>
      </c>
      <c r="I6" s="10" t="n">
        <v>18</v>
      </c>
      <c r="J6" s="10" t="s">
        <v>42</v>
      </c>
      <c r="K6" s="10" t="s">
        <v>42</v>
      </c>
      <c r="L6" s="9" t="s">
        <v>71</v>
      </c>
      <c r="M6" s="9" t="s">
        <v>66</v>
      </c>
      <c r="N6" s="9" t="s">
        <v>72</v>
      </c>
      <c r="O6" s="9" t="s">
        <v>61</v>
      </c>
    </row>
    <row r="7" customFormat="false" ht="23.25" hidden="false" customHeight="true" outlineLevel="0" collapsed="false">
      <c r="A7" s="12" t="s">
        <v>37</v>
      </c>
      <c r="B7" s="13" t="s">
        <v>73</v>
      </c>
      <c r="C7" s="13" t="s">
        <v>74</v>
      </c>
      <c r="D7" s="13" t="s">
        <v>40</v>
      </c>
      <c r="E7" s="13" t="s">
        <v>64</v>
      </c>
      <c r="F7" s="14" t="n">
        <v>0</v>
      </c>
      <c r="G7" s="14" t="n">
        <v>12</v>
      </c>
      <c r="H7" s="15" t="n">
        <v>5</v>
      </c>
      <c r="I7" s="14" t="n">
        <v>18</v>
      </c>
      <c r="J7" s="14" t="s">
        <v>42</v>
      </c>
      <c r="K7" s="14" t="s">
        <v>42</v>
      </c>
      <c r="L7" s="13" t="s">
        <v>75</v>
      </c>
      <c r="M7" s="13" t="s">
        <v>66</v>
      </c>
      <c r="N7" s="13" t="s">
        <v>76</v>
      </c>
      <c r="O7" s="13" t="s">
        <v>61</v>
      </c>
    </row>
    <row r="8" customFormat="false" ht="23.25" hidden="false" customHeight="true" outlineLevel="0" collapsed="false">
      <c r="A8" s="8" t="s">
        <v>37</v>
      </c>
      <c r="B8" s="9" t="s">
        <v>77</v>
      </c>
      <c r="C8" s="9" t="s">
        <v>78</v>
      </c>
      <c r="D8" s="9" t="s">
        <v>40</v>
      </c>
      <c r="E8" s="9" t="s">
        <v>79</v>
      </c>
      <c r="F8" s="10" t="n">
        <v>0</v>
      </c>
      <c r="G8" s="10" t="n">
        <v>12</v>
      </c>
      <c r="H8" s="11" t="n">
        <v>5</v>
      </c>
      <c r="I8" s="10" t="n">
        <v>18</v>
      </c>
      <c r="J8" s="10" t="s">
        <v>42</v>
      </c>
      <c r="K8" s="10" t="s">
        <v>42</v>
      </c>
      <c r="L8" s="9" t="s">
        <v>80</v>
      </c>
      <c r="M8" s="9" t="s">
        <v>59</v>
      </c>
      <c r="N8" s="9" t="s">
        <v>81</v>
      </c>
      <c r="O8" s="9" t="s">
        <v>47</v>
      </c>
    </row>
    <row r="9" customFormat="false" ht="23.25" hidden="false" customHeight="true" outlineLevel="0" collapsed="false">
      <c r="A9" s="12" t="s">
        <v>37</v>
      </c>
      <c r="B9" s="13" t="s">
        <v>82</v>
      </c>
      <c r="C9" s="13" t="s">
        <v>83</v>
      </c>
      <c r="D9" s="13" t="s">
        <v>40</v>
      </c>
      <c r="E9" s="13" t="s">
        <v>84</v>
      </c>
      <c r="F9" s="14" t="n">
        <v>0</v>
      </c>
      <c r="G9" s="14" t="n">
        <v>12</v>
      </c>
      <c r="H9" s="15" t="n">
        <v>5</v>
      </c>
      <c r="I9" s="14" t="n">
        <v>18</v>
      </c>
      <c r="J9" s="14" t="s">
        <v>42</v>
      </c>
      <c r="K9" s="14" t="s">
        <v>42</v>
      </c>
      <c r="L9" s="13" t="s">
        <v>58</v>
      </c>
      <c r="M9" s="13" t="s">
        <v>59</v>
      </c>
      <c r="N9" s="13" t="s">
        <v>85</v>
      </c>
      <c r="O9" s="13" t="s">
        <v>61</v>
      </c>
    </row>
    <row r="10" customFormat="false" ht="23.25" hidden="false" customHeight="true" outlineLevel="0" collapsed="false">
      <c r="A10" s="8" t="s">
        <v>37</v>
      </c>
      <c r="B10" s="9" t="s">
        <v>86</v>
      </c>
      <c r="C10" s="9" t="s">
        <v>87</v>
      </c>
      <c r="D10" s="9" t="s">
        <v>40</v>
      </c>
      <c r="E10" s="9" t="s">
        <v>88</v>
      </c>
      <c r="F10" s="10" t="n">
        <v>3</v>
      </c>
      <c r="G10" s="10" t="n">
        <v>12</v>
      </c>
      <c r="H10" s="11" t="n">
        <v>8</v>
      </c>
      <c r="I10" s="10" t="n">
        <v>18</v>
      </c>
      <c r="J10" s="10" t="s">
        <v>42</v>
      </c>
      <c r="K10" s="10" t="s">
        <v>42</v>
      </c>
      <c r="L10" s="9" t="s">
        <v>89</v>
      </c>
      <c r="M10" s="9" t="s">
        <v>59</v>
      </c>
      <c r="N10" s="9" t="s">
        <v>90</v>
      </c>
      <c r="O10" s="9" t="s">
        <v>61</v>
      </c>
    </row>
    <row r="11" customFormat="false" ht="23.25" hidden="false" customHeight="true" outlineLevel="0" collapsed="false">
      <c r="A11" s="12" t="s">
        <v>37</v>
      </c>
      <c r="B11" s="13" t="s">
        <v>91</v>
      </c>
      <c r="C11" s="13" t="s">
        <v>92</v>
      </c>
      <c r="D11" s="13" t="s">
        <v>40</v>
      </c>
      <c r="E11" s="13" t="s">
        <v>93</v>
      </c>
      <c r="F11" s="14" t="n">
        <v>4</v>
      </c>
      <c r="G11" s="14" t="n">
        <v>9</v>
      </c>
      <c r="H11" s="15" t="n">
        <v>9</v>
      </c>
      <c r="I11" s="14" t="n">
        <v>15</v>
      </c>
      <c r="J11" s="14" t="s">
        <v>42</v>
      </c>
      <c r="K11" s="14" t="s">
        <v>42</v>
      </c>
      <c r="L11" s="13" t="s">
        <v>94</v>
      </c>
      <c r="M11" s="13" t="s">
        <v>66</v>
      </c>
      <c r="N11" s="13" t="s">
        <v>95</v>
      </c>
      <c r="O11" s="13" t="s">
        <v>47</v>
      </c>
    </row>
    <row r="12" customFormat="false" ht="23.25" hidden="false" customHeight="true" outlineLevel="0" collapsed="false">
      <c r="A12" s="8" t="s">
        <v>96</v>
      </c>
      <c r="B12" s="9" t="s">
        <v>97</v>
      </c>
      <c r="C12" s="9" t="s">
        <v>98</v>
      </c>
      <c r="D12" s="9" t="s">
        <v>40</v>
      </c>
      <c r="E12" s="9" t="s">
        <v>99</v>
      </c>
      <c r="F12" s="10" t="n">
        <v>0</v>
      </c>
      <c r="G12" s="10" t="n">
        <v>12</v>
      </c>
      <c r="H12" s="11" t="n">
        <v>5</v>
      </c>
      <c r="I12" s="10" t="n">
        <v>18</v>
      </c>
      <c r="J12" s="10" t="s">
        <v>42</v>
      </c>
      <c r="K12" s="10" t="s">
        <v>42</v>
      </c>
      <c r="L12" s="9" t="s">
        <v>58</v>
      </c>
      <c r="M12" s="9" t="s">
        <v>100</v>
      </c>
      <c r="N12" s="9" t="s">
        <v>101</v>
      </c>
      <c r="O12" s="9" t="s">
        <v>61</v>
      </c>
    </row>
    <row r="13" customFormat="false" ht="23.25" hidden="false" customHeight="true" outlineLevel="0" collapsed="false">
      <c r="A13" s="12" t="s">
        <v>96</v>
      </c>
      <c r="B13" s="13" t="s">
        <v>102</v>
      </c>
      <c r="C13" s="13" t="s">
        <v>103</v>
      </c>
      <c r="D13" s="13" t="s">
        <v>40</v>
      </c>
      <c r="E13" s="13" t="s">
        <v>104</v>
      </c>
      <c r="F13" s="14" t="n">
        <v>0</v>
      </c>
      <c r="G13" s="14" t="n">
        <v>7</v>
      </c>
      <c r="H13" s="15" t="n">
        <v>5</v>
      </c>
      <c r="I13" s="14" t="n">
        <v>13</v>
      </c>
      <c r="J13" s="14" t="s">
        <v>42</v>
      </c>
      <c r="K13" s="14" t="s">
        <v>43</v>
      </c>
      <c r="L13" s="13" t="s">
        <v>105</v>
      </c>
      <c r="M13" s="13" t="s">
        <v>106</v>
      </c>
      <c r="N13" s="13" t="s">
        <v>107</v>
      </c>
      <c r="O13" s="13" t="s">
        <v>61</v>
      </c>
    </row>
    <row r="14" customFormat="false" ht="23.25" hidden="false" customHeight="true" outlineLevel="0" collapsed="false">
      <c r="A14" s="8" t="s">
        <v>96</v>
      </c>
      <c r="B14" s="9" t="s">
        <v>108</v>
      </c>
      <c r="C14" s="9" t="s">
        <v>109</v>
      </c>
      <c r="D14" s="9" t="s">
        <v>110</v>
      </c>
      <c r="E14" s="9" t="s">
        <v>111</v>
      </c>
      <c r="F14" s="10" t="n">
        <v>4</v>
      </c>
      <c r="G14" s="10" t="n">
        <v>12</v>
      </c>
      <c r="H14" s="11" t="n">
        <v>9</v>
      </c>
      <c r="I14" s="10" t="n">
        <v>18</v>
      </c>
      <c r="J14" s="10" t="s">
        <v>42</v>
      </c>
      <c r="K14" s="10" t="s">
        <v>42</v>
      </c>
      <c r="L14" s="9" t="s">
        <v>58</v>
      </c>
      <c r="M14" s="9" t="s">
        <v>112</v>
      </c>
      <c r="N14" s="9" t="s">
        <v>113</v>
      </c>
      <c r="O14" s="9" t="s">
        <v>47</v>
      </c>
    </row>
    <row r="15" customFormat="false" ht="45.75" hidden="false" customHeight="true" outlineLevel="0" collapsed="false">
      <c r="A15" s="12" t="s">
        <v>114</v>
      </c>
      <c r="B15" s="13" t="s">
        <v>115</v>
      </c>
      <c r="C15" s="13" t="s">
        <v>116</v>
      </c>
      <c r="D15" s="13" t="s">
        <v>110</v>
      </c>
      <c r="E15" s="13" t="s">
        <v>117</v>
      </c>
      <c r="F15" s="14" t="n">
        <v>4</v>
      </c>
      <c r="G15" s="14" t="n">
        <v>12</v>
      </c>
      <c r="H15" s="15" t="n">
        <v>9</v>
      </c>
      <c r="I15" s="14" t="n">
        <v>18</v>
      </c>
      <c r="J15" s="14" t="s">
        <v>42</v>
      </c>
      <c r="K15" s="14" t="s">
        <v>42</v>
      </c>
      <c r="L15" s="13" t="s">
        <v>118</v>
      </c>
      <c r="M15" s="13" t="s">
        <v>119</v>
      </c>
      <c r="N15" s="13" t="s">
        <v>113</v>
      </c>
      <c r="O15" s="13" t="s">
        <v>120</v>
      </c>
    </row>
    <row r="16" customFormat="false" ht="34.5" hidden="false" customHeight="true" outlineLevel="0" collapsed="false">
      <c r="A16" s="8" t="s">
        <v>114</v>
      </c>
      <c r="B16" s="9" t="s">
        <v>121</v>
      </c>
      <c r="C16" s="9" t="s">
        <v>122</v>
      </c>
      <c r="D16" s="9" t="s">
        <v>110</v>
      </c>
      <c r="E16" s="9" t="s">
        <v>123</v>
      </c>
      <c r="F16" s="10" t="n">
        <v>4</v>
      </c>
      <c r="G16" s="10" t="n">
        <v>12</v>
      </c>
      <c r="H16" s="11" t="n">
        <v>9</v>
      </c>
      <c r="I16" s="10" t="n">
        <v>18</v>
      </c>
      <c r="J16" s="10" t="s">
        <v>42</v>
      </c>
      <c r="K16" s="10" t="s">
        <v>42</v>
      </c>
      <c r="L16" s="9" t="s">
        <v>58</v>
      </c>
      <c r="M16" s="9" t="s">
        <v>124</v>
      </c>
      <c r="N16" s="9" t="s">
        <v>125</v>
      </c>
      <c r="O16" s="9" t="s">
        <v>61</v>
      </c>
    </row>
    <row r="17" customFormat="false" ht="23.25" hidden="false" customHeight="true" outlineLevel="0" collapsed="false">
      <c r="A17" s="12" t="s">
        <v>114</v>
      </c>
      <c r="B17" s="13" t="s">
        <v>126</v>
      </c>
      <c r="C17" s="13" t="s">
        <v>127</v>
      </c>
      <c r="D17" s="13" t="s">
        <v>110</v>
      </c>
      <c r="E17" s="13" t="s">
        <v>128</v>
      </c>
      <c r="F17" s="14" t="n">
        <v>0</v>
      </c>
      <c r="G17" s="14" t="n">
        <v>9</v>
      </c>
      <c r="H17" s="15" t="n">
        <v>5</v>
      </c>
      <c r="I17" s="14" t="n">
        <v>15</v>
      </c>
      <c r="J17" s="14" t="s">
        <v>42</v>
      </c>
      <c r="K17" s="14" t="s">
        <v>42</v>
      </c>
      <c r="L17" s="13" t="s">
        <v>129</v>
      </c>
      <c r="M17" s="13" t="s">
        <v>130</v>
      </c>
      <c r="N17" s="13" t="s">
        <v>131</v>
      </c>
      <c r="O17" s="13" t="s">
        <v>61</v>
      </c>
    </row>
    <row r="18" customFormat="false" ht="23.25" hidden="false" customHeight="true" outlineLevel="0" collapsed="false">
      <c r="A18" s="8" t="s">
        <v>114</v>
      </c>
      <c r="B18" s="9" t="s">
        <v>132</v>
      </c>
      <c r="C18" s="9" t="s">
        <v>133</v>
      </c>
      <c r="D18" s="9" t="s">
        <v>110</v>
      </c>
      <c r="E18" s="9" t="s">
        <v>134</v>
      </c>
      <c r="F18" s="10" t="n">
        <v>0</v>
      </c>
      <c r="G18" s="10" t="n">
        <v>12</v>
      </c>
      <c r="H18" s="11" t="n">
        <v>5</v>
      </c>
      <c r="I18" s="10" t="n">
        <v>18</v>
      </c>
      <c r="J18" s="10" t="s">
        <v>42</v>
      </c>
      <c r="K18" s="10" t="s">
        <v>42</v>
      </c>
      <c r="L18" s="9" t="s">
        <v>135</v>
      </c>
      <c r="M18" s="9" t="s">
        <v>59</v>
      </c>
      <c r="N18" s="9" t="s">
        <v>136</v>
      </c>
      <c r="O18" s="9" t="s">
        <v>61</v>
      </c>
    </row>
    <row r="19" customFormat="false" ht="23.25" hidden="false" customHeight="true" outlineLevel="0" collapsed="false">
      <c r="A19" s="12" t="s">
        <v>114</v>
      </c>
      <c r="B19" s="13" t="s">
        <v>137</v>
      </c>
      <c r="C19" s="13" t="s">
        <v>138</v>
      </c>
      <c r="D19" s="13" t="s">
        <v>110</v>
      </c>
      <c r="E19" s="13" t="s">
        <v>139</v>
      </c>
      <c r="F19" s="14" t="n">
        <v>0</v>
      </c>
      <c r="G19" s="14" t="n">
        <v>12</v>
      </c>
      <c r="H19" s="15" t="n">
        <v>5</v>
      </c>
      <c r="I19" s="14" t="n">
        <v>18</v>
      </c>
      <c r="J19" s="14" t="s">
        <v>42</v>
      </c>
      <c r="K19" s="14" t="s">
        <v>42</v>
      </c>
      <c r="L19" s="13" t="s">
        <v>89</v>
      </c>
      <c r="M19" s="13" t="s">
        <v>59</v>
      </c>
      <c r="N19" s="13" t="s">
        <v>140</v>
      </c>
      <c r="O19" s="13" t="s">
        <v>61</v>
      </c>
    </row>
    <row r="20" customFormat="false" ht="23.25" hidden="false" customHeight="true" outlineLevel="0" collapsed="false">
      <c r="A20" s="8" t="s">
        <v>114</v>
      </c>
      <c r="B20" s="9" t="s">
        <v>141</v>
      </c>
      <c r="C20" s="9" t="s">
        <v>142</v>
      </c>
      <c r="D20" s="9" t="s">
        <v>110</v>
      </c>
      <c r="E20" s="9" t="s">
        <v>64</v>
      </c>
      <c r="F20" s="10" t="n">
        <v>0</v>
      </c>
      <c r="G20" s="10" t="n">
        <v>12</v>
      </c>
      <c r="H20" s="11" t="n">
        <v>5</v>
      </c>
      <c r="I20" s="10" t="n">
        <v>18</v>
      </c>
      <c r="J20" s="10" t="s">
        <v>42</v>
      </c>
      <c r="K20" s="10" t="s">
        <v>42</v>
      </c>
      <c r="L20" s="9" t="s">
        <v>143</v>
      </c>
      <c r="M20" s="9" t="s">
        <v>59</v>
      </c>
      <c r="N20" s="9" t="s">
        <v>144</v>
      </c>
      <c r="O20" s="9" t="s">
        <v>61</v>
      </c>
    </row>
    <row r="21" customFormat="false" ht="23.25" hidden="false" customHeight="true" outlineLevel="0" collapsed="false">
      <c r="A21" s="12" t="s">
        <v>145</v>
      </c>
      <c r="B21" s="13" t="s">
        <v>146</v>
      </c>
      <c r="C21" s="13" t="s">
        <v>147</v>
      </c>
      <c r="D21" s="13" t="s">
        <v>110</v>
      </c>
      <c r="E21" s="13" t="s">
        <v>148</v>
      </c>
      <c r="F21" s="14" t="n">
        <v>0</v>
      </c>
      <c r="G21" s="14" t="n">
        <v>12</v>
      </c>
      <c r="H21" s="15" t="n">
        <v>5</v>
      </c>
      <c r="I21" s="14" t="n">
        <v>18</v>
      </c>
      <c r="J21" s="14" t="s">
        <v>42</v>
      </c>
      <c r="K21" s="14" t="s">
        <v>42</v>
      </c>
      <c r="L21" s="13" t="s">
        <v>149</v>
      </c>
      <c r="M21" s="13" t="s">
        <v>150</v>
      </c>
      <c r="N21" s="13" t="s">
        <v>151</v>
      </c>
      <c r="O21" s="13" t="s">
        <v>152</v>
      </c>
    </row>
    <row r="22" customFormat="false" ht="23.25" hidden="false" customHeight="true" outlineLevel="0" collapsed="false">
      <c r="A22" s="8" t="s">
        <v>145</v>
      </c>
      <c r="B22" s="9" t="s">
        <v>153</v>
      </c>
      <c r="C22" s="9" t="s">
        <v>154</v>
      </c>
      <c r="D22" s="9" t="s">
        <v>110</v>
      </c>
      <c r="E22" s="9" t="s">
        <v>155</v>
      </c>
      <c r="F22" s="10" t="n">
        <v>0</v>
      </c>
      <c r="G22" s="10" t="n">
        <v>12</v>
      </c>
      <c r="H22" s="11" t="n">
        <v>5</v>
      </c>
      <c r="I22" s="10" t="n">
        <v>18</v>
      </c>
      <c r="J22" s="10" t="s">
        <v>42</v>
      </c>
      <c r="K22" s="10" t="s">
        <v>42</v>
      </c>
      <c r="L22" s="9" t="s">
        <v>89</v>
      </c>
      <c r="M22" s="9" t="s">
        <v>124</v>
      </c>
      <c r="N22" s="9" t="s">
        <v>156</v>
      </c>
      <c r="O22" s="9" t="s">
        <v>61</v>
      </c>
    </row>
    <row r="23" customFormat="false" ht="23.25" hidden="false" customHeight="true" outlineLevel="0" collapsed="false">
      <c r="A23" s="12" t="s">
        <v>145</v>
      </c>
      <c r="B23" s="13" t="s">
        <v>157</v>
      </c>
      <c r="C23" s="13" t="s">
        <v>158</v>
      </c>
      <c r="D23" s="13" t="s">
        <v>110</v>
      </c>
      <c r="E23" s="13" t="s">
        <v>159</v>
      </c>
      <c r="F23" s="14" t="n">
        <v>0</v>
      </c>
      <c r="G23" s="14" t="n">
        <v>12</v>
      </c>
      <c r="H23" s="15" t="n">
        <v>5</v>
      </c>
      <c r="I23" s="14" t="n">
        <v>18</v>
      </c>
      <c r="J23" s="14" t="s">
        <v>42</v>
      </c>
      <c r="K23" s="14" t="s">
        <v>42</v>
      </c>
      <c r="L23" s="13" t="s">
        <v>89</v>
      </c>
      <c r="M23" s="13" t="s">
        <v>59</v>
      </c>
      <c r="N23" s="13" t="s">
        <v>160</v>
      </c>
      <c r="O23" s="13" t="s">
        <v>61</v>
      </c>
    </row>
    <row r="24" customFormat="false" ht="23.25" hidden="false" customHeight="true" outlineLevel="0" collapsed="false">
      <c r="A24" s="8" t="s">
        <v>145</v>
      </c>
      <c r="B24" s="9" t="s">
        <v>161</v>
      </c>
      <c r="C24" s="9" t="s">
        <v>162</v>
      </c>
      <c r="D24" s="9" t="s">
        <v>40</v>
      </c>
      <c r="E24" s="9" t="s">
        <v>163</v>
      </c>
      <c r="F24" s="10" t="n">
        <v>6</v>
      </c>
      <c r="G24" s="10" t="n">
        <v>12</v>
      </c>
      <c r="H24" s="11" t="n">
        <v>11</v>
      </c>
      <c r="I24" s="10" t="n">
        <v>18</v>
      </c>
      <c r="J24" s="10" t="s">
        <v>42</v>
      </c>
      <c r="K24" s="10" t="s">
        <v>42</v>
      </c>
      <c r="L24" s="9" t="s">
        <v>58</v>
      </c>
      <c r="M24" s="9" t="s">
        <v>164</v>
      </c>
      <c r="N24" s="9" t="s">
        <v>165</v>
      </c>
      <c r="O24" s="9" t="s">
        <v>61</v>
      </c>
    </row>
    <row r="25" customFormat="false" ht="34.5" hidden="false" customHeight="true" outlineLevel="0" collapsed="false">
      <c r="A25" s="12" t="s">
        <v>166</v>
      </c>
      <c r="B25" s="13" t="s">
        <v>167</v>
      </c>
      <c r="C25" s="13" t="s">
        <v>168</v>
      </c>
      <c r="D25" s="13" t="s">
        <v>110</v>
      </c>
      <c r="E25" s="13" t="s">
        <v>169</v>
      </c>
      <c r="F25" s="14" t="n">
        <v>0</v>
      </c>
      <c r="G25" s="14" t="n">
        <v>8</v>
      </c>
      <c r="H25" s="15" t="n">
        <v>5</v>
      </c>
      <c r="I25" s="14" t="n">
        <v>14</v>
      </c>
      <c r="J25" s="14" t="s">
        <v>42</v>
      </c>
      <c r="K25" s="14" t="s">
        <v>42</v>
      </c>
      <c r="L25" s="13" t="s">
        <v>170</v>
      </c>
      <c r="M25" s="13" t="s">
        <v>171</v>
      </c>
      <c r="N25" s="13" t="s">
        <v>172</v>
      </c>
      <c r="O25" s="13" t="s">
        <v>61</v>
      </c>
    </row>
    <row r="26" customFormat="false" ht="23.25" hidden="false" customHeight="true" outlineLevel="0" collapsed="false">
      <c r="A26" s="8" t="s">
        <v>166</v>
      </c>
      <c r="B26" s="9" t="s">
        <v>173</v>
      </c>
      <c r="C26" s="9" t="s">
        <v>174</v>
      </c>
      <c r="D26" s="9" t="s">
        <v>110</v>
      </c>
      <c r="E26" s="9" t="s">
        <v>175</v>
      </c>
      <c r="F26" s="10" t="n">
        <v>0</v>
      </c>
      <c r="G26" s="10" t="n">
        <v>12</v>
      </c>
      <c r="H26" s="11" t="n">
        <v>5</v>
      </c>
      <c r="I26" s="10" t="n">
        <v>18</v>
      </c>
      <c r="J26" s="10" t="s">
        <v>42</v>
      </c>
      <c r="K26" s="10" t="s">
        <v>42</v>
      </c>
      <c r="L26" s="9" t="s">
        <v>176</v>
      </c>
      <c r="M26" s="9" t="s">
        <v>59</v>
      </c>
      <c r="N26" s="9" t="s">
        <v>177</v>
      </c>
      <c r="O26" s="9" t="s">
        <v>47</v>
      </c>
    </row>
    <row r="27" customFormat="false" ht="23.25" hidden="false" customHeight="true" outlineLevel="0" collapsed="false">
      <c r="A27" s="12" t="s">
        <v>166</v>
      </c>
      <c r="B27" s="13" t="s">
        <v>178</v>
      </c>
      <c r="C27" s="13" t="s">
        <v>179</v>
      </c>
      <c r="D27" s="13" t="s">
        <v>110</v>
      </c>
      <c r="E27" s="13" t="s">
        <v>180</v>
      </c>
      <c r="F27" s="14"/>
      <c r="G27" s="14"/>
      <c r="H27" s="14"/>
      <c r="I27" s="14"/>
      <c r="J27" s="14" t="s">
        <v>181</v>
      </c>
      <c r="K27" s="14" t="s">
        <v>181</v>
      </c>
      <c r="L27" s="13" t="s">
        <v>176</v>
      </c>
      <c r="M27" s="13" t="s">
        <v>59</v>
      </c>
      <c r="N27" s="13" t="s">
        <v>182</v>
      </c>
      <c r="O27" s="13" t="s">
        <v>61</v>
      </c>
    </row>
    <row r="28" customFormat="false" ht="23.25" hidden="false" customHeight="true" outlineLevel="0" collapsed="false">
      <c r="A28" s="8" t="s">
        <v>166</v>
      </c>
      <c r="B28" s="9" t="s">
        <v>183</v>
      </c>
      <c r="C28" s="9" t="s">
        <v>184</v>
      </c>
      <c r="D28" s="9" t="s">
        <v>40</v>
      </c>
      <c r="E28" s="9" t="s">
        <v>185</v>
      </c>
      <c r="F28" s="10" t="n">
        <v>0</v>
      </c>
      <c r="G28" s="10" t="n">
        <v>8</v>
      </c>
      <c r="H28" s="11" t="n">
        <v>5</v>
      </c>
      <c r="I28" s="10" t="n">
        <v>14</v>
      </c>
      <c r="J28" s="10" t="s">
        <v>42</v>
      </c>
      <c r="K28" s="10" t="s">
        <v>42</v>
      </c>
      <c r="L28" s="9" t="s">
        <v>186</v>
      </c>
      <c r="M28" s="9" t="s">
        <v>187</v>
      </c>
      <c r="N28" s="9" t="s">
        <v>188</v>
      </c>
      <c r="O28" s="9" t="s">
        <v>61</v>
      </c>
    </row>
    <row r="29" customFormat="false" ht="23.25" hidden="false" customHeight="true" outlineLevel="0" collapsed="false">
      <c r="A29" s="12" t="s">
        <v>166</v>
      </c>
      <c r="B29" s="13" t="s">
        <v>189</v>
      </c>
      <c r="C29" s="13" t="s">
        <v>190</v>
      </c>
      <c r="D29" s="13" t="s">
        <v>40</v>
      </c>
      <c r="E29" s="13" t="s">
        <v>191</v>
      </c>
      <c r="F29" s="14" t="n">
        <v>0</v>
      </c>
      <c r="G29" s="14" t="n">
        <v>6</v>
      </c>
      <c r="H29" s="15" t="n">
        <v>5</v>
      </c>
      <c r="I29" s="14" t="n">
        <v>12</v>
      </c>
      <c r="J29" s="14" t="s">
        <v>42</v>
      </c>
      <c r="K29" s="14" t="s">
        <v>43</v>
      </c>
      <c r="L29" s="13" t="s">
        <v>192</v>
      </c>
      <c r="M29" s="13" t="s">
        <v>193</v>
      </c>
      <c r="N29" s="13" t="s">
        <v>194</v>
      </c>
      <c r="O29" s="13" t="s">
        <v>61</v>
      </c>
    </row>
    <row r="30" customFormat="false" ht="23.25" hidden="false" customHeight="true" outlineLevel="0" collapsed="false">
      <c r="A30" s="8" t="s">
        <v>166</v>
      </c>
      <c r="B30" s="9" t="s">
        <v>195</v>
      </c>
      <c r="C30" s="9" t="s">
        <v>196</v>
      </c>
      <c r="D30" s="9" t="s">
        <v>40</v>
      </c>
      <c r="E30" s="9" t="s">
        <v>197</v>
      </c>
      <c r="F30" s="10" t="n">
        <v>0</v>
      </c>
      <c r="G30" s="10" t="n">
        <v>12</v>
      </c>
      <c r="H30" s="11" t="n">
        <v>5</v>
      </c>
      <c r="I30" s="10" t="n">
        <v>18</v>
      </c>
      <c r="J30" s="10" t="s">
        <v>42</v>
      </c>
      <c r="K30" s="10" t="s">
        <v>42</v>
      </c>
      <c r="L30" s="9" t="s">
        <v>44</v>
      </c>
      <c r="M30" s="9" t="s">
        <v>198</v>
      </c>
      <c r="N30" s="9" t="s">
        <v>199</v>
      </c>
      <c r="O30" s="9" t="s">
        <v>47</v>
      </c>
    </row>
    <row r="31" customFormat="false" ht="23.25" hidden="false" customHeight="true" outlineLevel="0" collapsed="false">
      <c r="A31" s="12" t="s">
        <v>166</v>
      </c>
      <c r="B31" s="13" t="s">
        <v>200</v>
      </c>
      <c r="C31" s="13" t="s">
        <v>201</v>
      </c>
      <c r="D31" s="13" t="s">
        <v>110</v>
      </c>
      <c r="E31" s="13" t="s">
        <v>64</v>
      </c>
      <c r="F31" s="14" t="n">
        <v>0</v>
      </c>
      <c r="G31" s="14" t="n">
        <v>12</v>
      </c>
      <c r="H31" s="15" t="n">
        <v>5</v>
      </c>
      <c r="I31" s="14" t="n">
        <v>18</v>
      </c>
      <c r="J31" s="14" t="s">
        <v>42</v>
      </c>
      <c r="K31" s="14" t="s">
        <v>42</v>
      </c>
      <c r="L31" s="13" t="s">
        <v>58</v>
      </c>
      <c r="M31" s="13" t="s">
        <v>202</v>
      </c>
      <c r="N31" s="13" t="s">
        <v>203</v>
      </c>
      <c r="O31" s="13" t="s">
        <v>61</v>
      </c>
    </row>
    <row r="32" customFormat="false" ht="23.25" hidden="false" customHeight="true" outlineLevel="0" collapsed="false">
      <c r="A32" s="8" t="s">
        <v>166</v>
      </c>
      <c r="B32" s="9" t="s">
        <v>204</v>
      </c>
      <c r="C32" s="9" t="s">
        <v>205</v>
      </c>
      <c r="D32" s="9" t="s">
        <v>110</v>
      </c>
      <c r="E32" s="9" t="s">
        <v>206</v>
      </c>
      <c r="F32" s="10" t="n">
        <v>6</v>
      </c>
      <c r="G32" s="10" t="n">
        <v>12</v>
      </c>
      <c r="H32" s="11" t="n">
        <v>11</v>
      </c>
      <c r="I32" s="10" t="n">
        <v>18</v>
      </c>
      <c r="J32" s="10" t="s">
        <v>42</v>
      </c>
      <c r="K32" s="10" t="s">
        <v>42</v>
      </c>
      <c r="L32" s="9" t="s">
        <v>89</v>
      </c>
      <c r="M32" s="9" t="s">
        <v>198</v>
      </c>
      <c r="N32" s="9" t="s">
        <v>207</v>
      </c>
      <c r="O32" s="9" t="s">
        <v>61</v>
      </c>
    </row>
    <row r="33" customFormat="false" ht="23.25" hidden="false" customHeight="true" outlineLevel="0" collapsed="false">
      <c r="A33" s="12" t="s">
        <v>166</v>
      </c>
      <c r="B33" s="13" t="s">
        <v>208</v>
      </c>
      <c r="C33" s="13" t="s">
        <v>209</v>
      </c>
      <c r="D33" s="13" t="s">
        <v>110</v>
      </c>
      <c r="E33" s="13" t="s">
        <v>210</v>
      </c>
      <c r="F33" s="14" t="n">
        <v>7</v>
      </c>
      <c r="G33" s="14" t="n">
        <v>12</v>
      </c>
      <c r="H33" s="15" t="n">
        <v>12</v>
      </c>
      <c r="I33" s="14" t="n">
        <v>18</v>
      </c>
      <c r="J33" s="14" t="s">
        <v>42</v>
      </c>
      <c r="K33" s="14" t="s">
        <v>42</v>
      </c>
      <c r="L33" s="13" t="s">
        <v>58</v>
      </c>
      <c r="M33" s="13" t="s">
        <v>59</v>
      </c>
      <c r="N33" s="13" t="s">
        <v>211</v>
      </c>
      <c r="O33" s="13" t="s">
        <v>61</v>
      </c>
    </row>
    <row r="34" customFormat="false" ht="45.75" hidden="false" customHeight="true" outlineLevel="0" collapsed="false">
      <c r="A34" s="8" t="s">
        <v>212</v>
      </c>
      <c r="B34" s="9" t="s">
        <v>213</v>
      </c>
      <c r="C34" s="9" t="s">
        <v>214</v>
      </c>
      <c r="D34" s="9" t="s">
        <v>40</v>
      </c>
      <c r="E34" s="9" t="s">
        <v>215</v>
      </c>
      <c r="F34" s="10" t="n">
        <v>0</v>
      </c>
      <c r="G34" s="10" t="n">
        <v>12</v>
      </c>
      <c r="H34" s="11" t="n">
        <v>5</v>
      </c>
      <c r="I34" s="10" t="n">
        <v>18</v>
      </c>
      <c r="J34" s="10" t="s">
        <v>42</v>
      </c>
      <c r="K34" s="10" t="s">
        <v>42</v>
      </c>
      <c r="L34" s="9" t="s">
        <v>89</v>
      </c>
      <c r="M34" s="9" t="s">
        <v>216</v>
      </c>
      <c r="N34" s="9" t="s">
        <v>217</v>
      </c>
      <c r="O34" s="9" t="s">
        <v>47</v>
      </c>
    </row>
    <row r="35" customFormat="false" ht="23.25" hidden="false" customHeight="true" outlineLevel="0" collapsed="false">
      <c r="A35" s="12" t="s">
        <v>212</v>
      </c>
      <c r="B35" s="13" t="s">
        <v>218</v>
      </c>
      <c r="C35" s="13" t="s">
        <v>219</v>
      </c>
      <c r="D35" s="13" t="s">
        <v>40</v>
      </c>
      <c r="E35" s="13" t="s">
        <v>220</v>
      </c>
      <c r="F35" s="14" t="n">
        <v>0</v>
      </c>
      <c r="G35" s="14" t="n">
        <v>12</v>
      </c>
      <c r="H35" s="15" t="n">
        <v>5</v>
      </c>
      <c r="I35" s="14" t="n">
        <v>18</v>
      </c>
      <c r="J35" s="14" t="s">
        <v>42</v>
      </c>
      <c r="K35" s="14" t="s">
        <v>42</v>
      </c>
      <c r="L35" s="13" t="s">
        <v>221</v>
      </c>
      <c r="M35" s="13" t="s">
        <v>124</v>
      </c>
      <c r="N35" s="13" t="s">
        <v>222</v>
      </c>
      <c r="O35" s="13" t="s">
        <v>47</v>
      </c>
    </row>
    <row r="36" customFormat="false" ht="23.25" hidden="false" customHeight="true" outlineLevel="0" collapsed="false">
      <c r="A36" s="8" t="s">
        <v>212</v>
      </c>
      <c r="B36" s="9" t="s">
        <v>223</v>
      </c>
      <c r="C36" s="9" t="s">
        <v>224</v>
      </c>
      <c r="D36" s="9" t="s">
        <v>40</v>
      </c>
      <c r="E36" s="9" t="s">
        <v>225</v>
      </c>
      <c r="F36" s="10" t="n">
        <v>0</v>
      </c>
      <c r="G36" s="10" t="n">
        <v>12</v>
      </c>
      <c r="H36" s="11" t="n">
        <v>5</v>
      </c>
      <c r="I36" s="10" t="n">
        <v>18</v>
      </c>
      <c r="J36" s="10" t="s">
        <v>42</v>
      </c>
      <c r="K36" s="10" t="s">
        <v>42</v>
      </c>
      <c r="L36" s="9" t="s">
        <v>89</v>
      </c>
      <c r="M36" s="9" t="s">
        <v>124</v>
      </c>
      <c r="N36" s="9" t="s">
        <v>226</v>
      </c>
      <c r="O36" s="9" t="s">
        <v>61</v>
      </c>
    </row>
    <row r="37" customFormat="false" ht="23.25" hidden="false" customHeight="true" outlineLevel="0" collapsed="false">
      <c r="A37" s="12" t="s">
        <v>212</v>
      </c>
      <c r="B37" s="13" t="s">
        <v>227</v>
      </c>
      <c r="C37" s="13" t="s">
        <v>228</v>
      </c>
      <c r="D37" s="13" t="s">
        <v>40</v>
      </c>
      <c r="E37" s="13" t="s">
        <v>229</v>
      </c>
      <c r="F37" s="14" t="n">
        <v>3</v>
      </c>
      <c r="G37" s="14" t="n">
        <v>12</v>
      </c>
      <c r="H37" s="15" t="n">
        <v>8</v>
      </c>
      <c r="I37" s="14" t="n">
        <v>18</v>
      </c>
      <c r="J37" s="14" t="s">
        <v>42</v>
      </c>
      <c r="K37" s="14" t="s">
        <v>42</v>
      </c>
      <c r="L37" s="13" t="s">
        <v>221</v>
      </c>
      <c r="M37" s="13" t="s">
        <v>124</v>
      </c>
      <c r="N37" s="13" t="s">
        <v>230</v>
      </c>
      <c r="O37" s="13" t="s">
        <v>61</v>
      </c>
    </row>
    <row r="38" customFormat="false" ht="23.25" hidden="false" customHeight="true" outlineLevel="0" collapsed="false">
      <c r="A38" s="8" t="s">
        <v>212</v>
      </c>
      <c r="B38" s="9" t="s">
        <v>231</v>
      </c>
      <c r="C38" s="9" t="s">
        <v>232</v>
      </c>
      <c r="D38" s="9" t="s">
        <v>40</v>
      </c>
      <c r="E38" s="9" t="s">
        <v>64</v>
      </c>
      <c r="F38" s="10" t="n">
        <v>0</v>
      </c>
      <c r="G38" s="10" t="n">
        <v>12</v>
      </c>
      <c r="H38" s="11" t="n">
        <v>5</v>
      </c>
      <c r="I38" s="10" t="n">
        <v>18</v>
      </c>
      <c r="J38" s="10" t="s">
        <v>42</v>
      </c>
      <c r="K38" s="10" t="s">
        <v>42</v>
      </c>
      <c r="L38" s="9" t="s">
        <v>221</v>
      </c>
      <c r="M38" s="9" t="s">
        <v>66</v>
      </c>
      <c r="N38" s="9" t="s">
        <v>233</v>
      </c>
      <c r="O38" s="9" t="s">
        <v>61</v>
      </c>
    </row>
    <row r="39" customFormat="false" ht="23.25" hidden="false" customHeight="true" outlineLevel="0" collapsed="false">
      <c r="A39" s="12" t="s">
        <v>212</v>
      </c>
      <c r="B39" s="13" t="s">
        <v>234</v>
      </c>
      <c r="C39" s="13" t="s">
        <v>235</v>
      </c>
      <c r="D39" s="13" t="s">
        <v>40</v>
      </c>
      <c r="E39" s="13" t="s">
        <v>236</v>
      </c>
      <c r="F39" s="14" t="n">
        <v>0</v>
      </c>
      <c r="G39" s="14" t="n">
        <v>7</v>
      </c>
      <c r="H39" s="15" t="n">
        <v>5</v>
      </c>
      <c r="I39" s="14" t="n">
        <v>13</v>
      </c>
      <c r="J39" s="14" t="s">
        <v>42</v>
      </c>
      <c r="K39" s="14" t="s">
        <v>43</v>
      </c>
      <c r="L39" s="13" t="s">
        <v>89</v>
      </c>
      <c r="M39" s="13" t="s">
        <v>124</v>
      </c>
      <c r="N39" s="13" t="s">
        <v>237</v>
      </c>
      <c r="O39" s="13" t="s">
        <v>61</v>
      </c>
    </row>
    <row r="40" customFormat="false" ht="23.25" hidden="false" customHeight="true" outlineLevel="0" collapsed="false">
      <c r="A40" s="8" t="s">
        <v>212</v>
      </c>
      <c r="B40" s="9" t="s">
        <v>238</v>
      </c>
      <c r="C40" s="9" t="s">
        <v>239</v>
      </c>
      <c r="D40" s="9" t="s">
        <v>40</v>
      </c>
      <c r="E40" s="9" t="s">
        <v>240</v>
      </c>
      <c r="F40" s="10" t="n">
        <v>0</v>
      </c>
      <c r="G40" s="10" t="n">
        <v>12</v>
      </c>
      <c r="H40" s="11" t="n">
        <v>5</v>
      </c>
      <c r="I40" s="10" t="n">
        <v>18</v>
      </c>
      <c r="J40" s="10" t="s">
        <v>42</v>
      </c>
      <c r="K40" s="10" t="s">
        <v>42</v>
      </c>
      <c r="L40" s="9" t="s">
        <v>89</v>
      </c>
      <c r="M40" s="9" t="s">
        <v>124</v>
      </c>
      <c r="N40" s="9" t="s">
        <v>241</v>
      </c>
      <c r="O40" s="9" t="s">
        <v>61</v>
      </c>
    </row>
    <row r="41" customFormat="false" ht="23.25" hidden="false" customHeight="true" outlineLevel="0" collapsed="false">
      <c r="A41" s="12" t="s">
        <v>212</v>
      </c>
      <c r="B41" s="13" t="s">
        <v>242</v>
      </c>
      <c r="C41" s="13" t="s">
        <v>243</v>
      </c>
      <c r="D41" s="13" t="s">
        <v>40</v>
      </c>
      <c r="E41" s="13" t="s">
        <v>244</v>
      </c>
      <c r="F41" s="14" t="n">
        <v>0</v>
      </c>
      <c r="G41" s="14" t="n">
        <v>10</v>
      </c>
      <c r="H41" s="15" t="n">
        <v>5</v>
      </c>
      <c r="I41" s="14" t="n">
        <v>16</v>
      </c>
      <c r="J41" s="14" t="s">
        <v>42</v>
      </c>
      <c r="K41" s="14" t="s">
        <v>42</v>
      </c>
      <c r="L41" s="13" t="s">
        <v>245</v>
      </c>
      <c r="M41" s="13" t="s">
        <v>66</v>
      </c>
      <c r="N41" s="13" t="s">
        <v>246</v>
      </c>
      <c r="O41" s="13" t="s">
        <v>61</v>
      </c>
    </row>
    <row r="42" customFormat="false" ht="23.25" hidden="false" customHeight="true" outlineLevel="0" collapsed="false">
      <c r="A42" s="8" t="s">
        <v>212</v>
      </c>
      <c r="B42" s="9" t="s">
        <v>247</v>
      </c>
      <c r="C42" s="9" t="s">
        <v>248</v>
      </c>
      <c r="D42" s="9" t="s">
        <v>40</v>
      </c>
      <c r="E42" s="9" t="s">
        <v>249</v>
      </c>
      <c r="F42" s="10" t="n">
        <v>0</v>
      </c>
      <c r="G42" s="10" t="n">
        <v>7</v>
      </c>
      <c r="H42" s="10" t="n">
        <v>5</v>
      </c>
      <c r="I42" s="10" t="n">
        <v>13</v>
      </c>
      <c r="J42" s="10" t="s">
        <v>42</v>
      </c>
      <c r="K42" s="10" t="s">
        <v>43</v>
      </c>
      <c r="L42" s="9" t="s">
        <v>250</v>
      </c>
      <c r="M42" s="9" t="s">
        <v>251</v>
      </c>
      <c r="N42" s="9"/>
      <c r="O42" s="9" t="s">
        <v>61</v>
      </c>
    </row>
    <row r="43" customFormat="false" ht="23.25" hidden="false" customHeight="true" outlineLevel="0" collapsed="false">
      <c r="A43" s="12" t="s">
        <v>212</v>
      </c>
      <c r="B43" s="13" t="s">
        <v>252</v>
      </c>
      <c r="C43" s="13" t="s">
        <v>253</v>
      </c>
      <c r="D43" s="13" t="s">
        <v>40</v>
      </c>
      <c r="E43" s="13" t="s">
        <v>64</v>
      </c>
      <c r="F43" s="14" t="n">
        <v>0</v>
      </c>
      <c r="G43" s="14" t="n">
        <v>12</v>
      </c>
      <c r="H43" s="15" t="n">
        <v>5</v>
      </c>
      <c r="I43" s="14" t="n">
        <v>18</v>
      </c>
      <c r="J43" s="14" t="s">
        <v>42</v>
      </c>
      <c r="K43" s="14" t="s">
        <v>42</v>
      </c>
      <c r="L43" s="13" t="s">
        <v>254</v>
      </c>
      <c r="M43" s="13" t="s">
        <v>66</v>
      </c>
      <c r="N43" s="13" t="s">
        <v>255</v>
      </c>
      <c r="O43" s="13" t="s">
        <v>61</v>
      </c>
    </row>
    <row r="44" customFormat="false" ht="23.25" hidden="false" customHeight="true" outlineLevel="0" collapsed="false">
      <c r="A44" s="8" t="s">
        <v>256</v>
      </c>
      <c r="B44" s="9" t="s">
        <v>257</v>
      </c>
      <c r="C44" s="9" t="s">
        <v>258</v>
      </c>
      <c r="D44" s="9" t="s">
        <v>40</v>
      </c>
      <c r="E44" s="9" t="s">
        <v>64</v>
      </c>
      <c r="F44" s="10" t="n">
        <v>0</v>
      </c>
      <c r="G44" s="10" t="n">
        <v>12</v>
      </c>
      <c r="H44" s="11" t="n">
        <v>5</v>
      </c>
      <c r="I44" s="10" t="n">
        <v>18</v>
      </c>
      <c r="J44" s="10" t="s">
        <v>42</v>
      </c>
      <c r="K44" s="10" t="s">
        <v>42</v>
      </c>
      <c r="L44" s="9" t="s">
        <v>259</v>
      </c>
      <c r="M44" s="9" t="s">
        <v>59</v>
      </c>
      <c r="N44" s="9" t="s">
        <v>260</v>
      </c>
      <c r="O44" s="9" t="s">
        <v>61</v>
      </c>
    </row>
    <row r="45" customFormat="false" ht="23.25" hidden="false" customHeight="true" outlineLevel="0" collapsed="false">
      <c r="A45" s="12" t="s">
        <v>256</v>
      </c>
      <c r="B45" s="13" t="s">
        <v>261</v>
      </c>
      <c r="C45" s="13" t="s">
        <v>262</v>
      </c>
      <c r="D45" s="13" t="s">
        <v>40</v>
      </c>
      <c r="E45" s="13" t="s">
        <v>64</v>
      </c>
      <c r="F45" s="14" t="n">
        <v>0</v>
      </c>
      <c r="G45" s="14" t="n">
        <v>12</v>
      </c>
      <c r="H45" s="15" t="n">
        <v>5</v>
      </c>
      <c r="I45" s="14" t="n">
        <v>18</v>
      </c>
      <c r="J45" s="14" t="s">
        <v>42</v>
      </c>
      <c r="K45" s="14" t="s">
        <v>42</v>
      </c>
      <c r="L45" s="13" t="s">
        <v>263</v>
      </c>
      <c r="M45" s="13" t="s">
        <v>66</v>
      </c>
      <c r="N45" s="13" t="s">
        <v>264</v>
      </c>
      <c r="O45" s="13" t="s">
        <v>61</v>
      </c>
    </row>
    <row r="46" customFormat="false" ht="23.25" hidden="false" customHeight="true" outlineLevel="0" collapsed="false">
      <c r="A46" s="8" t="s">
        <v>256</v>
      </c>
      <c r="B46" s="9" t="s">
        <v>265</v>
      </c>
      <c r="C46" s="9" t="s">
        <v>266</v>
      </c>
      <c r="D46" s="9" t="s">
        <v>40</v>
      </c>
      <c r="E46" s="9" t="s">
        <v>64</v>
      </c>
      <c r="F46" s="10" t="n">
        <v>0</v>
      </c>
      <c r="G46" s="10" t="n">
        <v>12</v>
      </c>
      <c r="H46" s="11" t="n">
        <v>5</v>
      </c>
      <c r="I46" s="10" t="n">
        <v>18</v>
      </c>
      <c r="J46" s="10" t="s">
        <v>42</v>
      </c>
      <c r="K46" s="10" t="s">
        <v>42</v>
      </c>
      <c r="L46" s="9" t="s">
        <v>267</v>
      </c>
      <c r="M46" s="9" t="s">
        <v>66</v>
      </c>
      <c r="N46" s="9" t="s">
        <v>268</v>
      </c>
      <c r="O46" s="9" t="s">
        <v>61</v>
      </c>
    </row>
    <row r="47" customFormat="false" ht="23.25" hidden="false" customHeight="true" outlineLevel="0" collapsed="false">
      <c r="A47" s="12" t="s">
        <v>269</v>
      </c>
      <c r="B47" s="13" t="s">
        <v>270</v>
      </c>
      <c r="C47" s="13" t="s">
        <v>271</v>
      </c>
      <c r="D47" s="13" t="s">
        <v>40</v>
      </c>
      <c r="E47" s="13" t="s">
        <v>272</v>
      </c>
      <c r="F47" s="14" t="n">
        <v>0</v>
      </c>
      <c r="G47" s="14" t="n">
        <v>12</v>
      </c>
      <c r="H47" s="15" t="n">
        <v>5</v>
      </c>
      <c r="I47" s="14" t="n">
        <v>18</v>
      </c>
      <c r="J47" s="14" t="s">
        <v>42</v>
      </c>
      <c r="K47" s="14" t="s">
        <v>42</v>
      </c>
      <c r="L47" s="13" t="s">
        <v>58</v>
      </c>
      <c r="M47" s="13" t="s">
        <v>273</v>
      </c>
      <c r="N47" s="13" t="s">
        <v>274</v>
      </c>
      <c r="O47" s="13" t="s">
        <v>61</v>
      </c>
    </row>
    <row r="48" customFormat="false" ht="23.25" hidden="false" customHeight="true" outlineLevel="0" collapsed="false">
      <c r="A48" s="8" t="s">
        <v>269</v>
      </c>
      <c r="B48" s="9" t="s">
        <v>275</v>
      </c>
      <c r="C48" s="9" t="s">
        <v>276</v>
      </c>
      <c r="D48" s="9" t="s">
        <v>40</v>
      </c>
      <c r="E48" s="9" t="s">
        <v>277</v>
      </c>
      <c r="F48" s="10" t="n">
        <v>4</v>
      </c>
      <c r="G48" s="10" t="n">
        <v>12</v>
      </c>
      <c r="H48" s="11" t="n">
        <v>9</v>
      </c>
      <c r="I48" s="10" t="n">
        <v>18</v>
      </c>
      <c r="J48" s="10" t="s">
        <v>42</v>
      </c>
      <c r="K48" s="10" t="s">
        <v>42</v>
      </c>
      <c r="L48" s="9" t="s">
        <v>278</v>
      </c>
      <c r="M48" s="9" t="s">
        <v>279</v>
      </c>
      <c r="N48" s="9" t="s">
        <v>280</v>
      </c>
      <c r="O48" s="9" t="s">
        <v>61</v>
      </c>
    </row>
    <row r="49" customFormat="false" ht="23.25" hidden="false" customHeight="true" outlineLevel="0" collapsed="false">
      <c r="A49" s="12" t="s">
        <v>269</v>
      </c>
      <c r="B49" s="13" t="s">
        <v>281</v>
      </c>
      <c r="C49" s="13" t="s">
        <v>282</v>
      </c>
      <c r="D49" s="13" t="s">
        <v>110</v>
      </c>
      <c r="E49" s="13" t="s">
        <v>64</v>
      </c>
      <c r="F49" s="14" t="n">
        <v>0</v>
      </c>
      <c r="G49" s="14" t="n">
        <v>12</v>
      </c>
      <c r="H49" s="15" t="n">
        <v>5</v>
      </c>
      <c r="I49" s="14" t="n">
        <v>18</v>
      </c>
      <c r="J49" s="14" t="s">
        <v>42</v>
      </c>
      <c r="K49" s="14" t="s">
        <v>42</v>
      </c>
      <c r="L49" s="13" t="s">
        <v>89</v>
      </c>
      <c r="M49" s="13" t="s">
        <v>59</v>
      </c>
      <c r="N49" s="13" t="s">
        <v>283</v>
      </c>
      <c r="O49" s="13" t="s">
        <v>61</v>
      </c>
    </row>
    <row r="50" customFormat="false" ht="34.5" hidden="false" customHeight="true" outlineLevel="0" collapsed="false">
      <c r="A50" s="8" t="s">
        <v>284</v>
      </c>
      <c r="B50" s="9" t="s">
        <v>285</v>
      </c>
      <c r="C50" s="9" t="s">
        <v>286</v>
      </c>
      <c r="D50" s="9" t="s">
        <v>40</v>
      </c>
      <c r="E50" s="9" t="s">
        <v>287</v>
      </c>
      <c r="F50" s="10" t="n">
        <v>0</v>
      </c>
      <c r="G50" s="10" t="n">
        <v>12</v>
      </c>
      <c r="H50" s="11" t="n">
        <v>5</v>
      </c>
      <c r="I50" s="10" t="n">
        <v>18</v>
      </c>
      <c r="J50" s="10" t="s">
        <v>42</v>
      </c>
      <c r="K50" s="10" t="s">
        <v>42</v>
      </c>
      <c r="L50" s="9" t="s">
        <v>44</v>
      </c>
      <c r="M50" s="9" t="s">
        <v>288</v>
      </c>
      <c r="N50" s="9" t="s">
        <v>289</v>
      </c>
      <c r="O50" s="9" t="s">
        <v>290</v>
      </c>
    </row>
    <row r="51" customFormat="false" ht="34.5" hidden="false" customHeight="true" outlineLevel="0" collapsed="false">
      <c r="A51" s="12" t="s">
        <v>284</v>
      </c>
      <c r="B51" s="13" t="s">
        <v>291</v>
      </c>
      <c r="C51" s="13" t="s">
        <v>292</v>
      </c>
      <c r="D51" s="13" t="s">
        <v>40</v>
      </c>
      <c r="E51" s="13" t="s">
        <v>293</v>
      </c>
      <c r="F51" s="14" t="n">
        <v>0</v>
      </c>
      <c r="G51" s="14" t="n">
        <v>8</v>
      </c>
      <c r="H51" s="15" t="n">
        <v>5</v>
      </c>
      <c r="I51" s="14" t="n">
        <v>14</v>
      </c>
      <c r="J51" s="14" t="s">
        <v>42</v>
      </c>
      <c r="K51" s="14" t="s">
        <v>42</v>
      </c>
      <c r="L51" s="13" t="s">
        <v>89</v>
      </c>
      <c r="M51" s="13" t="s">
        <v>294</v>
      </c>
      <c r="N51" s="13" t="s">
        <v>295</v>
      </c>
      <c r="O51" s="13" t="s">
        <v>47</v>
      </c>
    </row>
    <row r="52" customFormat="false" ht="23.25" hidden="false" customHeight="true" outlineLevel="0" collapsed="false">
      <c r="A52" s="8" t="s">
        <v>284</v>
      </c>
      <c r="B52" s="9" t="s">
        <v>296</v>
      </c>
      <c r="C52" s="9" t="s">
        <v>297</v>
      </c>
      <c r="D52" s="9" t="s">
        <v>40</v>
      </c>
      <c r="E52" s="9" t="s">
        <v>236</v>
      </c>
      <c r="F52" s="10" t="n">
        <v>0</v>
      </c>
      <c r="G52" s="10" t="n">
        <v>7</v>
      </c>
      <c r="H52" s="11" t="n">
        <v>5</v>
      </c>
      <c r="I52" s="10" t="n">
        <v>13</v>
      </c>
      <c r="J52" s="10" t="s">
        <v>42</v>
      </c>
      <c r="K52" s="10" t="s">
        <v>43</v>
      </c>
      <c r="L52" s="9" t="s">
        <v>298</v>
      </c>
      <c r="M52" s="9" t="s">
        <v>59</v>
      </c>
      <c r="N52" s="9" t="s">
        <v>299</v>
      </c>
      <c r="O52" s="9" t="s">
        <v>61</v>
      </c>
    </row>
    <row r="53" customFormat="false" ht="23.25" hidden="false" customHeight="true" outlineLevel="0" collapsed="false">
      <c r="A53" s="12" t="s">
        <v>284</v>
      </c>
      <c r="B53" s="13" t="s">
        <v>300</v>
      </c>
      <c r="C53" s="13" t="s">
        <v>301</v>
      </c>
      <c r="D53" s="13" t="s">
        <v>40</v>
      </c>
      <c r="E53" s="13" t="s">
        <v>236</v>
      </c>
      <c r="F53" s="14" t="n">
        <v>0</v>
      </c>
      <c r="G53" s="14" t="n">
        <v>7</v>
      </c>
      <c r="H53" s="15" t="n">
        <v>5</v>
      </c>
      <c r="I53" s="14" t="n">
        <v>13</v>
      </c>
      <c r="J53" s="14" t="s">
        <v>42</v>
      </c>
      <c r="K53" s="14" t="s">
        <v>43</v>
      </c>
      <c r="L53" s="13" t="s">
        <v>302</v>
      </c>
      <c r="M53" s="13" t="s">
        <v>303</v>
      </c>
      <c r="N53" s="13" t="s">
        <v>304</v>
      </c>
      <c r="O53" s="13" t="s">
        <v>61</v>
      </c>
    </row>
    <row r="54" customFormat="false" ht="23.25" hidden="false" customHeight="true" outlineLevel="0" collapsed="false">
      <c r="A54" s="8" t="s">
        <v>284</v>
      </c>
      <c r="B54" s="9" t="s">
        <v>305</v>
      </c>
      <c r="C54" s="9" t="s">
        <v>306</v>
      </c>
      <c r="D54" s="9" t="s">
        <v>40</v>
      </c>
      <c r="E54" s="9" t="s">
        <v>111</v>
      </c>
      <c r="F54" s="10" t="n">
        <v>4</v>
      </c>
      <c r="G54" s="10" t="n">
        <v>12</v>
      </c>
      <c r="H54" s="11" t="n">
        <v>9</v>
      </c>
      <c r="I54" s="10" t="n">
        <v>18</v>
      </c>
      <c r="J54" s="10" t="s">
        <v>42</v>
      </c>
      <c r="K54" s="10" t="s">
        <v>42</v>
      </c>
      <c r="L54" s="9" t="s">
        <v>89</v>
      </c>
      <c r="M54" s="9" t="s">
        <v>100</v>
      </c>
      <c r="N54" s="9" t="s">
        <v>307</v>
      </c>
      <c r="O54" s="9" t="s">
        <v>61</v>
      </c>
    </row>
    <row r="55" customFormat="false" ht="23.25" hidden="false" customHeight="true" outlineLevel="0" collapsed="false">
      <c r="A55" s="12" t="s">
        <v>284</v>
      </c>
      <c r="B55" s="13" t="s">
        <v>308</v>
      </c>
      <c r="C55" s="13" t="s">
        <v>309</v>
      </c>
      <c r="D55" s="13" t="s">
        <v>40</v>
      </c>
      <c r="E55" s="13" t="s">
        <v>310</v>
      </c>
      <c r="F55" s="14" t="n">
        <v>0</v>
      </c>
      <c r="G55" s="14" t="n">
        <v>12</v>
      </c>
      <c r="H55" s="14" t="n">
        <v>5</v>
      </c>
      <c r="I55" s="14" t="n">
        <v>18</v>
      </c>
      <c r="J55" s="14" t="s">
        <v>42</v>
      </c>
      <c r="K55" s="14" t="s">
        <v>42</v>
      </c>
      <c r="L55" s="13" t="s">
        <v>250</v>
      </c>
      <c r="M55" s="13" t="s">
        <v>251</v>
      </c>
      <c r="N55" s="13"/>
      <c r="O55" s="13" t="s">
        <v>61</v>
      </c>
    </row>
    <row r="56" customFormat="false" ht="23.25" hidden="false" customHeight="true" outlineLevel="0" collapsed="false">
      <c r="A56" s="8" t="s">
        <v>284</v>
      </c>
      <c r="B56" s="9" t="s">
        <v>311</v>
      </c>
      <c r="C56" s="9" t="s">
        <v>312</v>
      </c>
      <c r="D56" s="9" t="s">
        <v>110</v>
      </c>
      <c r="E56" s="9" t="s">
        <v>313</v>
      </c>
      <c r="F56" s="10" t="n">
        <v>0</v>
      </c>
      <c r="G56" s="10" t="n">
        <v>12</v>
      </c>
      <c r="H56" s="11" t="n">
        <v>5</v>
      </c>
      <c r="I56" s="10" t="n">
        <v>18</v>
      </c>
      <c r="J56" s="10" t="s">
        <v>42</v>
      </c>
      <c r="K56" s="10" t="s">
        <v>42</v>
      </c>
      <c r="L56" s="9" t="s">
        <v>89</v>
      </c>
      <c r="M56" s="9" t="s">
        <v>314</v>
      </c>
      <c r="N56" s="9" t="s">
        <v>315</v>
      </c>
      <c r="O56" s="9" t="s">
        <v>61</v>
      </c>
    </row>
    <row r="57" customFormat="false" ht="23.25" hidden="false" customHeight="true" outlineLevel="0" collapsed="false">
      <c r="A57" s="12" t="s">
        <v>284</v>
      </c>
      <c r="B57" s="13" t="s">
        <v>316</v>
      </c>
      <c r="C57" s="13" t="s">
        <v>317</v>
      </c>
      <c r="D57" s="13" t="s">
        <v>40</v>
      </c>
      <c r="E57" s="13" t="s">
        <v>318</v>
      </c>
      <c r="F57" s="14" t="n">
        <v>3</v>
      </c>
      <c r="G57" s="14" t="n">
        <v>7</v>
      </c>
      <c r="H57" s="15" t="n">
        <v>8</v>
      </c>
      <c r="I57" s="14" t="n">
        <v>13</v>
      </c>
      <c r="J57" s="14" t="s">
        <v>42</v>
      </c>
      <c r="K57" s="14" t="s">
        <v>43</v>
      </c>
      <c r="L57" s="13" t="s">
        <v>319</v>
      </c>
      <c r="M57" s="13" t="s">
        <v>320</v>
      </c>
      <c r="N57" s="13" t="s">
        <v>321</v>
      </c>
      <c r="O57" s="13" t="s">
        <v>61</v>
      </c>
    </row>
    <row r="58" customFormat="false" ht="23.25" hidden="false" customHeight="true" outlineLevel="0" collapsed="false">
      <c r="A58" s="8" t="s">
        <v>284</v>
      </c>
      <c r="B58" s="9" t="s">
        <v>322</v>
      </c>
      <c r="C58" s="9" t="s">
        <v>323</v>
      </c>
      <c r="D58" s="9" t="s">
        <v>110</v>
      </c>
      <c r="E58" s="9" t="s">
        <v>64</v>
      </c>
      <c r="F58" s="10" t="n">
        <v>0</v>
      </c>
      <c r="G58" s="10" t="n">
        <v>12</v>
      </c>
      <c r="H58" s="11" t="n">
        <v>5</v>
      </c>
      <c r="I58" s="10" t="n">
        <v>18</v>
      </c>
      <c r="J58" s="10" t="s">
        <v>42</v>
      </c>
      <c r="K58" s="10" t="s">
        <v>42</v>
      </c>
      <c r="L58" s="9" t="s">
        <v>94</v>
      </c>
      <c r="M58" s="9" t="s">
        <v>66</v>
      </c>
      <c r="N58" s="9" t="s">
        <v>324</v>
      </c>
      <c r="O58" s="9" t="s">
        <v>61</v>
      </c>
    </row>
    <row r="59" customFormat="false" ht="23.25" hidden="false" customHeight="true" outlineLevel="0" collapsed="false">
      <c r="A59" s="12" t="s">
        <v>325</v>
      </c>
      <c r="B59" s="13" t="s">
        <v>326</v>
      </c>
      <c r="C59" s="13" t="s">
        <v>327</v>
      </c>
      <c r="D59" s="13" t="s">
        <v>40</v>
      </c>
      <c r="E59" s="13" t="s">
        <v>328</v>
      </c>
      <c r="F59" s="14" t="n">
        <v>0</v>
      </c>
      <c r="G59" s="14" t="n">
        <v>12</v>
      </c>
      <c r="H59" s="15" t="n">
        <v>5</v>
      </c>
      <c r="I59" s="14" t="n">
        <v>18</v>
      </c>
      <c r="J59" s="14" t="s">
        <v>42</v>
      </c>
      <c r="K59" s="14" t="s">
        <v>42</v>
      </c>
      <c r="L59" s="13" t="s">
        <v>329</v>
      </c>
      <c r="M59" s="13" t="s">
        <v>330</v>
      </c>
      <c r="N59" s="13" t="s">
        <v>331</v>
      </c>
      <c r="O59" s="13" t="s">
        <v>47</v>
      </c>
    </row>
    <row r="60" customFormat="false" ht="34.5" hidden="false" customHeight="true" outlineLevel="0" collapsed="false">
      <c r="A60" s="8" t="s">
        <v>325</v>
      </c>
      <c r="B60" s="9" t="s">
        <v>332</v>
      </c>
      <c r="C60" s="9" t="s">
        <v>333</v>
      </c>
      <c r="D60" s="9" t="s">
        <v>40</v>
      </c>
      <c r="E60" s="9" t="s">
        <v>334</v>
      </c>
      <c r="F60" s="10" t="n">
        <v>0</v>
      </c>
      <c r="G60" s="10" t="n">
        <v>12</v>
      </c>
      <c r="H60" s="11" t="n">
        <v>5</v>
      </c>
      <c r="I60" s="10" t="n">
        <v>18</v>
      </c>
      <c r="J60" s="10" t="s">
        <v>42</v>
      </c>
      <c r="K60" s="10" t="s">
        <v>42</v>
      </c>
      <c r="L60" s="9" t="s">
        <v>335</v>
      </c>
      <c r="M60" s="9" t="s">
        <v>66</v>
      </c>
      <c r="N60" s="9" t="s">
        <v>336</v>
      </c>
      <c r="O60" s="9" t="s">
        <v>337</v>
      </c>
    </row>
    <row r="61" customFormat="false" ht="23.25" hidden="false" customHeight="true" outlineLevel="0" collapsed="false">
      <c r="A61" s="12" t="s">
        <v>325</v>
      </c>
      <c r="B61" s="13" t="s">
        <v>338</v>
      </c>
      <c r="C61" s="13" t="s">
        <v>339</v>
      </c>
      <c r="D61" s="13" t="s">
        <v>40</v>
      </c>
      <c r="E61" s="13" t="s">
        <v>340</v>
      </c>
      <c r="F61" s="14" t="n">
        <v>0</v>
      </c>
      <c r="G61" s="14" t="n">
        <v>12</v>
      </c>
      <c r="H61" s="15" t="n">
        <v>5</v>
      </c>
      <c r="I61" s="14" t="n">
        <v>18</v>
      </c>
      <c r="J61" s="14" t="s">
        <v>42</v>
      </c>
      <c r="K61" s="14" t="s">
        <v>42</v>
      </c>
      <c r="L61" s="13" t="s">
        <v>58</v>
      </c>
      <c r="M61" s="13" t="s">
        <v>59</v>
      </c>
      <c r="N61" s="13" t="s">
        <v>341</v>
      </c>
      <c r="O61" s="13" t="s">
        <v>61</v>
      </c>
    </row>
    <row r="62" customFormat="false" ht="23.25" hidden="false" customHeight="true" outlineLevel="0" collapsed="false">
      <c r="A62" s="8" t="s">
        <v>325</v>
      </c>
      <c r="B62" s="9" t="s">
        <v>342</v>
      </c>
      <c r="C62" s="9" t="s">
        <v>343</v>
      </c>
      <c r="D62" s="9" t="s">
        <v>40</v>
      </c>
      <c r="E62" s="9" t="s">
        <v>344</v>
      </c>
      <c r="F62" s="10" t="n">
        <v>3</v>
      </c>
      <c r="G62" s="10" t="n">
        <v>12</v>
      </c>
      <c r="H62" s="11" t="n">
        <v>8</v>
      </c>
      <c r="I62" s="10" t="n">
        <v>18</v>
      </c>
      <c r="J62" s="10" t="s">
        <v>42</v>
      </c>
      <c r="K62" s="10" t="s">
        <v>42</v>
      </c>
      <c r="L62" s="9" t="s">
        <v>80</v>
      </c>
      <c r="M62" s="9" t="s">
        <v>345</v>
      </c>
      <c r="N62" s="9" t="s">
        <v>346</v>
      </c>
      <c r="O62" s="9" t="s">
        <v>61</v>
      </c>
    </row>
    <row r="63" customFormat="false" ht="23.25" hidden="false" customHeight="true" outlineLevel="0" collapsed="false">
      <c r="A63" s="12" t="s">
        <v>347</v>
      </c>
      <c r="B63" s="13" t="s">
        <v>348</v>
      </c>
      <c r="C63" s="13" t="s">
        <v>349</v>
      </c>
      <c r="D63" s="13" t="s">
        <v>40</v>
      </c>
      <c r="E63" s="13" t="s">
        <v>350</v>
      </c>
      <c r="F63" s="14" t="n">
        <v>0</v>
      </c>
      <c r="G63" s="14" t="n">
        <v>12</v>
      </c>
      <c r="H63" s="15" t="n">
        <v>5</v>
      </c>
      <c r="I63" s="14" t="n">
        <v>18</v>
      </c>
      <c r="J63" s="14" t="s">
        <v>42</v>
      </c>
      <c r="K63" s="14" t="s">
        <v>42</v>
      </c>
      <c r="L63" s="13" t="s">
        <v>351</v>
      </c>
      <c r="M63" s="13" t="s">
        <v>279</v>
      </c>
      <c r="N63" s="13" t="s">
        <v>352</v>
      </c>
      <c r="O63" s="13" t="s">
        <v>47</v>
      </c>
    </row>
    <row r="64" customFormat="false" ht="23.25" hidden="false" customHeight="true" outlineLevel="0" collapsed="false">
      <c r="A64" s="8" t="s">
        <v>347</v>
      </c>
      <c r="B64" s="9" t="s">
        <v>353</v>
      </c>
      <c r="C64" s="9" t="s">
        <v>354</v>
      </c>
      <c r="D64" s="9" t="s">
        <v>110</v>
      </c>
      <c r="E64" s="9" t="s">
        <v>64</v>
      </c>
      <c r="F64" s="10" t="n">
        <v>0</v>
      </c>
      <c r="G64" s="10" t="n">
        <v>12</v>
      </c>
      <c r="H64" s="11" t="n">
        <v>5</v>
      </c>
      <c r="I64" s="10" t="n">
        <v>18</v>
      </c>
      <c r="J64" s="10" t="s">
        <v>42</v>
      </c>
      <c r="K64" s="10" t="s">
        <v>42</v>
      </c>
      <c r="L64" s="9" t="s">
        <v>355</v>
      </c>
      <c r="M64" s="9" t="s">
        <v>356</v>
      </c>
      <c r="N64" s="9" t="s">
        <v>357</v>
      </c>
      <c r="O64" s="9" t="s">
        <v>61</v>
      </c>
    </row>
    <row r="65" customFormat="false" ht="23.25" hidden="false" customHeight="true" outlineLevel="0" collapsed="false">
      <c r="A65" s="12" t="s">
        <v>347</v>
      </c>
      <c r="B65" s="13" t="s">
        <v>358</v>
      </c>
      <c r="C65" s="13" t="s">
        <v>359</v>
      </c>
      <c r="D65" s="13" t="s">
        <v>40</v>
      </c>
      <c r="E65" s="13" t="s">
        <v>360</v>
      </c>
      <c r="F65" s="14" t="n">
        <v>0</v>
      </c>
      <c r="G65" s="14" t="n">
        <v>12</v>
      </c>
      <c r="H65" s="15" t="n">
        <v>5</v>
      </c>
      <c r="I65" s="14" t="n">
        <v>18</v>
      </c>
      <c r="J65" s="14" t="s">
        <v>42</v>
      </c>
      <c r="K65" s="14" t="s">
        <v>42</v>
      </c>
      <c r="L65" s="13" t="s">
        <v>89</v>
      </c>
      <c r="M65" s="13" t="s">
        <v>59</v>
      </c>
      <c r="N65" s="13" t="s">
        <v>361</v>
      </c>
      <c r="O65" s="13" t="s">
        <v>61</v>
      </c>
    </row>
    <row r="66" customFormat="false" ht="23.25" hidden="false" customHeight="true" outlineLevel="0" collapsed="false">
      <c r="A66" s="8" t="s">
        <v>347</v>
      </c>
      <c r="B66" s="9" t="s">
        <v>362</v>
      </c>
      <c r="C66" s="9" t="s">
        <v>363</v>
      </c>
      <c r="D66" s="9" t="s">
        <v>40</v>
      </c>
      <c r="E66" s="9" t="s">
        <v>64</v>
      </c>
      <c r="F66" s="10" t="n">
        <v>0</v>
      </c>
      <c r="G66" s="10" t="n">
        <v>12</v>
      </c>
      <c r="H66" s="11" t="n">
        <v>5</v>
      </c>
      <c r="I66" s="10" t="n">
        <v>18</v>
      </c>
      <c r="J66" s="10" t="s">
        <v>42</v>
      </c>
      <c r="K66" s="10" t="s">
        <v>42</v>
      </c>
      <c r="L66" s="9" t="s">
        <v>364</v>
      </c>
      <c r="M66" s="9" t="s">
        <v>365</v>
      </c>
      <c r="N66" s="9" t="s">
        <v>366</v>
      </c>
      <c r="O66" s="9" t="s">
        <v>61</v>
      </c>
    </row>
    <row r="67" customFormat="false" ht="23.25" hidden="false" customHeight="true" outlineLevel="0" collapsed="false">
      <c r="A67" s="12" t="s">
        <v>367</v>
      </c>
      <c r="B67" s="13" t="s">
        <v>368</v>
      </c>
      <c r="C67" s="13" t="s">
        <v>369</v>
      </c>
      <c r="D67" s="13" t="s">
        <v>110</v>
      </c>
      <c r="E67" s="13" t="s">
        <v>64</v>
      </c>
      <c r="F67" s="14" t="n">
        <v>0</v>
      </c>
      <c r="G67" s="14" t="n">
        <v>12</v>
      </c>
      <c r="H67" s="15" t="n">
        <v>5</v>
      </c>
      <c r="I67" s="14" t="n">
        <v>18</v>
      </c>
      <c r="J67" s="14" t="s">
        <v>42</v>
      </c>
      <c r="K67" s="14" t="s">
        <v>42</v>
      </c>
      <c r="L67" s="13" t="s">
        <v>278</v>
      </c>
      <c r="M67" s="13" t="s">
        <v>370</v>
      </c>
      <c r="N67" s="13" t="s">
        <v>371</v>
      </c>
      <c r="O67" s="13" t="s">
        <v>61</v>
      </c>
    </row>
    <row r="68" customFormat="false" ht="23.25" hidden="false" customHeight="true" outlineLevel="0" collapsed="false">
      <c r="A68" s="8" t="s">
        <v>367</v>
      </c>
      <c r="B68" s="9" t="s">
        <v>372</v>
      </c>
      <c r="C68" s="9" t="s">
        <v>373</v>
      </c>
      <c r="D68" s="9" t="s">
        <v>181</v>
      </c>
      <c r="E68" s="9" t="s">
        <v>374</v>
      </c>
      <c r="F68" s="10" t="n">
        <v>0</v>
      </c>
      <c r="G68" s="10" t="n">
        <v>12</v>
      </c>
      <c r="H68" s="11" t="n">
        <v>5</v>
      </c>
      <c r="I68" s="10" t="n">
        <v>18</v>
      </c>
      <c r="J68" s="10" t="s">
        <v>42</v>
      </c>
      <c r="K68" s="10" t="s">
        <v>42</v>
      </c>
      <c r="L68" s="9" t="s">
        <v>375</v>
      </c>
      <c r="M68" s="9" t="s">
        <v>376</v>
      </c>
      <c r="N68" s="9" t="s">
        <v>377</v>
      </c>
      <c r="O68" s="9" t="s">
        <v>61</v>
      </c>
    </row>
    <row r="69" customFormat="false" ht="23.25" hidden="false" customHeight="true" outlineLevel="0" collapsed="false">
      <c r="A69" s="12" t="s">
        <v>367</v>
      </c>
      <c r="B69" s="13" t="s">
        <v>378</v>
      </c>
      <c r="C69" s="13" t="s">
        <v>379</v>
      </c>
      <c r="D69" s="13" t="s">
        <v>110</v>
      </c>
      <c r="E69" s="13" t="s">
        <v>64</v>
      </c>
      <c r="F69" s="14" t="n">
        <v>0</v>
      </c>
      <c r="G69" s="14" t="n">
        <v>12</v>
      </c>
      <c r="H69" s="15" t="n">
        <v>5</v>
      </c>
      <c r="I69" s="14" t="n">
        <v>18</v>
      </c>
      <c r="J69" s="14" t="s">
        <v>42</v>
      </c>
      <c r="K69" s="14" t="s">
        <v>42</v>
      </c>
      <c r="L69" s="13" t="s">
        <v>89</v>
      </c>
      <c r="M69" s="13" t="s">
        <v>380</v>
      </c>
      <c r="N69" s="13" t="s">
        <v>381</v>
      </c>
      <c r="O69" s="13" t="s">
        <v>61</v>
      </c>
    </row>
    <row r="70" customFormat="false" ht="23.25" hidden="false" customHeight="true" outlineLevel="0" collapsed="false">
      <c r="A70" s="8" t="s">
        <v>367</v>
      </c>
      <c r="B70" s="9" t="s">
        <v>382</v>
      </c>
      <c r="C70" s="9" t="s">
        <v>383</v>
      </c>
      <c r="D70" s="9" t="s">
        <v>40</v>
      </c>
      <c r="E70" s="9" t="s">
        <v>64</v>
      </c>
      <c r="F70" s="10" t="n">
        <v>0</v>
      </c>
      <c r="G70" s="10" t="n">
        <v>12</v>
      </c>
      <c r="H70" s="11" t="n">
        <v>5</v>
      </c>
      <c r="I70" s="10" t="n">
        <v>18</v>
      </c>
      <c r="J70" s="10" t="s">
        <v>42</v>
      </c>
      <c r="K70" s="10" t="s">
        <v>42</v>
      </c>
      <c r="L70" s="9" t="s">
        <v>384</v>
      </c>
      <c r="M70" s="9" t="s">
        <v>66</v>
      </c>
      <c r="N70" s="9" t="s">
        <v>385</v>
      </c>
      <c r="O70" s="9" t="s">
        <v>61</v>
      </c>
    </row>
    <row r="71" customFormat="false" ht="23.25" hidden="false" customHeight="true" outlineLevel="0" collapsed="false">
      <c r="A71" s="12" t="s">
        <v>367</v>
      </c>
      <c r="B71" s="13" t="s">
        <v>386</v>
      </c>
      <c r="C71" s="13" t="s">
        <v>387</v>
      </c>
      <c r="D71" s="13" t="s">
        <v>40</v>
      </c>
      <c r="E71" s="13" t="s">
        <v>388</v>
      </c>
      <c r="F71" s="14" t="n">
        <v>0</v>
      </c>
      <c r="G71" s="14" t="n">
        <v>7</v>
      </c>
      <c r="H71" s="14" t="n">
        <v>5</v>
      </c>
      <c r="I71" s="14" t="n">
        <v>13</v>
      </c>
      <c r="J71" s="14" t="s">
        <v>42</v>
      </c>
      <c r="K71" s="14" t="s">
        <v>43</v>
      </c>
      <c r="L71" s="13" t="s">
        <v>250</v>
      </c>
      <c r="M71" s="13" t="s">
        <v>251</v>
      </c>
      <c r="N71" s="13"/>
      <c r="O71" s="13" t="s">
        <v>61</v>
      </c>
    </row>
    <row r="72" customFormat="false" ht="34.5" hidden="false" customHeight="true" outlineLevel="0" collapsed="false">
      <c r="A72" s="8" t="s">
        <v>389</v>
      </c>
      <c r="B72" s="9" t="s">
        <v>390</v>
      </c>
      <c r="C72" s="9" t="s">
        <v>391</v>
      </c>
      <c r="D72" s="9" t="s">
        <v>40</v>
      </c>
      <c r="E72" s="9" t="s">
        <v>392</v>
      </c>
      <c r="F72" s="10" t="n">
        <v>3</v>
      </c>
      <c r="G72" s="10" t="n">
        <v>12</v>
      </c>
      <c r="H72" s="11" t="n">
        <v>8</v>
      </c>
      <c r="I72" s="10" t="n">
        <v>18</v>
      </c>
      <c r="J72" s="10" t="s">
        <v>42</v>
      </c>
      <c r="K72" s="10" t="s">
        <v>42</v>
      </c>
      <c r="L72" s="9" t="s">
        <v>58</v>
      </c>
      <c r="M72" s="9" t="s">
        <v>59</v>
      </c>
      <c r="N72" s="9" t="s">
        <v>393</v>
      </c>
      <c r="O72" s="9" t="s">
        <v>47</v>
      </c>
    </row>
    <row r="73" customFormat="false" ht="23.25" hidden="false" customHeight="true" outlineLevel="0" collapsed="false">
      <c r="A73" s="12" t="s">
        <v>389</v>
      </c>
      <c r="B73" s="13" t="s">
        <v>394</v>
      </c>
      <c r="C73" s="13" t="s">
        <v>395</v>
      </c>
      <c r="D73" s="13" t="s">
        <v>110</v>
      </c>
      <c r="E73" s="13" t="s">
        <v>123</v>
      </c>
      <c r="F73" s="14" t="n">
        <v>4</v>
      </c>
      <c r="G73" s="14" t="n">
        <v>12</v>
      </c>
      <c r="H73" s="15" t="n">
        <v>9</v>
      </c>
      <c r="I73" s="14" t="n">
        <v>18</v>
      </c>
      <c r="J73" s="14" t="s">
        <v>42</v>
      </c>
      <c r="K73" s="14" t="s">
        <v>42</v>
      </c>
      <c r="L73" s="13" t="s">
        <v>58</v>
      </c>
      <c r="M73" s="13" t="s">
        <v>59</v>
      </c>
      <c r="N73" s="13" t="s">
        <v>396</v>
      </c>
      <c r="O73" s="13" t="s">
        <v>61</v>
      </c>
    </row>
    <row r="74" customFormat="false" ht="23.25" hidden="false" customHeight="true" outlineLevel="0" collapsed="false">
      <c r="A74" s="8" t="s">
        <v>389</v>
      </c>
      <c r="B74" s="9" t="s">
        <v>397</v>
      </c>
      <c r="C74" s="9" t="s">
        <v>398</v>
      </c>
      <c r="D74" s="9" t="s">
        <v>110</v>
      </c>
      <c r="E74" s="9" t="s">
        <v>399</v>
      </c>
      <c r="F74" s="10" t="n">
        <v>8</v>
      </c>
      <c r="G74" s="10" t="n">
        <v>12</v>
      </c>
      <c r="H74" s="11" t="n">
        <v>13</v>
      </c>
      <c r="I74" s="10" t="n">
        <v>18</v>
      </c>
      <c r="J74" s="10" t="s">
        <v>43</v>
      </c>
      <c r="K74" s="10" t="s">
        <v>42</v>
      </c>
      <c r="L74" s="9" t="s">
        <v>400</v>
      </c>
      <c r="M74" s="9" t="s">
        <v>370</v>
      </c>
      <c r="N74" s="9" t="s">
        <v>401</v>
      </c>
      <c r="O74" s="9" t="s">
        <v>61</v>
      </c>
    </row>
    <row r="75" customFormat="false" ht="23.25" hidden="false" customHeight="true" outlineLevel="0" collapsed="false">
      <c r="A75" s="12" t="s">
        <v>402</v>
      </c>
      <c r="B75" s="13" t="s">
        <v>403</v>
      </c>
      <c r="C75" s="13" t="s">
        <v>404</v>
      </c>
      <c r="D75" s="13" t="s">
        <v>40</v>
      </c>
      <c r="E75" s="13" t="s">
        <v>405</v>
      </c>
      <c r="F75" s="14" t="n">
        <v>5</v>
      </c>
      <c r="G75" s="14" t="n">
        <v>12</v>
      </c>
      <c r="H75" s="15" t="n">
        <v>10</v>
      </c>
      <c r="I75" s="14" t="n">
        <v>18</v>
      </c>
      <c r="J75" s="14" t="s">
        <v>42</v>
      </c>
      <c r="K75" s="14" t="s">
        <v>42</v>
      </c>
      <c r="L75" s="13" t="s">
        <v>221</v>
      </c>
      <c r="M75" s="13" t="s">
        <v>251</v>
      </c>
      <c r="N75" s="13" t="s">
        <v>406</v>
      </c>
      <c r="O75" s="13" t="s">
        <v>61</v>
      </c>
    </row>
    <row r="76" customFormat="false" ht="23.25" hidden="false" customHeight="true" outlineLevel="0" collapsed="false">
      <c r="A76" s="8" t="s">
        <v>402</v>
      </c>
      <c r="B76" s="9" t="s">
        <v>407</v>
      </c>
      <c r="C76" s="9" t="s">
        <v>408</v>
      </c>
      <c r="D76" s="9" t="s">
        <v>110</v>
      </c>
      <c r="E76" s="9" t="s">
        <v>409</v>
      </c>
      <c r="F76" s="10" t="n">
        <v>4</v>
      </c>
      <c r="G76" s="10" t="n">
        <v>11</v>
      </c>
      <c r="H76" s="11" t="n">
        <v>9</v>
      </c>
      <c r="I76" s="10" t="n">
        <v>17</v>
      </c>
      <c r="J76" s="10" t="s">
        <v>42</v>
      </c>
      <c r="K76" s="10" t="s">
        <v>42</v>
      </c>
      <c r="L76" s="9" t="s">
        <v>89</v>
      </c>
      <c r="M76" s="9" t="s">
        <v>251</v>
      </c>
      <c r="N76" s="9" t="s">
        <v>410</v>
      </c>
      <c r="O76" s="9" t="s">
        <v>61</v>
      </c>
    </row>
    <row r="77" customFormat="false" ht="23.25" hidden="false" customHeight="true" outlineLevel="0" collapsed="false">
      <c r="A77" s="12" t="s">
        <v>402</v>
      </c>
      <c r="B77" s="13" t="s">
        <v>411</v>
      </c>
      <c r="C77" s="13" t="s">
        <v>412</v>
      </c>
      <c r="D77" s="13" t="s">
        <v>40</v>
      </c>
      <c r="E77" s="13" t="s">
        <v>413</v>
      </c>
      <c r="F77" s="14" t="n">
        <v>0</v>
      </c>
      <c r="G77" s="14" t="n">
        <v>12</v>
      </c>
      <c r="H77" s="15" t="n">
        <v>5</v>
      </c>
      <c r="I77" s="14" t="n">
        <v>18</v>
      </c>
      <c r="J77" s="14" t="s">
        <v>42</v>
      </c>
      <c r="K77" s="14" t="s">
        <v>42</v>
      </c>
      <c r="L77" s="13" t="s">
        <v>58</v>
      </c>
      <c r="M77" s="13" t="s">
        <v>59</v>
      </c>
      <c r="N77" s="13" t="s">
        <v>414</v>
      </c>
      <c r="O77" s="13" t="s">
        <v>61</v>
      </c>
    </row>
    <row r="78" customFormat="false" ht="23.25" hidden="false" customHeight="true" outlineLevel="0" collapsed="false">
      <c r="A78" s="8" t="s">
        <v>402</v>
      </c>
      <c r="B78" s="9" t="s">
        <v>415</v>
      </c>
      <c r="C78" s="9" t="s">
        <v>416</v>
      </c>
      <c r="D78" s="9" t="s">
        <v>40</v>
      </c>
      <c r="E78" s="9" t="s">
        <v>417</v>
      </c>
      <c r="F78" s="10" t="n">
        <v>0</v>
      </c>
      <c r="G78" s="10" t="n">
        <v>7</v>
      </c>
      <c r="H78" s="11" t="n">
        <v>5</v>
      </c>
      <c r="I78" s="10" t="n">
        <v>13</v>
      </c>
      <c r="J78" s="10" t="s">
        <v>42</v>
      </c>
      <c r="K78" s="10" t="s">
        <v>43</v>
      </c>
      <c r="L78" s="9" t="s">
        <v>89</v>
      </c>
      <c r="M78" s="9" t="s">
        <v>59</v>
      </c>
      <c r="N78" s="9" t="s">
        <v>418</v>
      </c>
      <c r="O78" s="9" t="s">
        <v>61</v>
      </c>
    </row>
    <row r="79" customFormat="false" ht="23.25" hidden="false" customHeight="true" outlineLevel="0" collapsed="false">
      <c r="A79" s="12" t="s">
        <v>402</v>
      </c>
      <c r="B79" s="13" t="s">
        <v>419</v>
      </c>
      <c r="C79" s="13" t="s">
        <v>420</v>
      </c>
      <c r="D79" s="13" t="s">
        <v>181</v>
      </c>
      <c r="E79" s="13" t="s">
        <v>421</v>
      </c>
      <c r="F79" s="14" t="n">
        <v>0</v>
      </c>
      <c r="G79" s="14" t="n">
        <v>12</v>
      </c>
      <c r="H79" s="15" t="n">
        <v>5</v>
      </c>
      <c r="I79" s="14" t="n">
        <v>18</v>
      </c>
      <c r="J79" s="14" t="s">
        <v>42</v>
      </c>
      <c r="K79" s="14" t="s">
        <v>42</v>
      </c>
      <c r="L79" s="13" t="s">
        <v>422</v>
      </c>
      <c r="M79" s="13" t="s">
        <v>59</v>
      </c>
      <c r="N79" s="13" t="s">
        <v>423</v>
      </c>
      <c r="O79" s="13" t="s">
        <v>61</v>
      </c>
    </row>
    <row r="80" customFormat="false" ht="23.25" hidden="false" customHeight="true" outlineLevel="0" collapsed="false">
      <c r="A80" s="8" t="s">
        <v>424</v>
      </c>
      <c r="B80" s="9" t="s">
        <v>425</v>
      </c>
      <c r="C80" s="9" t="s">
        <v>426</v>
      </c>
      <c r="D80" s="9" t="s">
        <v>40</v>
      </c>
      <c r="E80" s="9" t="s">
        <v>427</v>
      </c>
      <c r="F80" s="10" t="n">
        <v>5</v>
      </c>
      <c r="G80" s="10" t="n">
        <v>12</v>
      </c>
      <c r="H80" s="11" t="n">
        <v>10</v>
      </c>
      <c r="I80" s="10" t="n">
        <v>18</v>
      </c>
      <c r="J80" s="10" t="s">
        <v>42</v>
      </c>
      <c r="K80" s="10" t="s">
        <v>42</v>
      </c>
      <c r="L80" s="9" t="s">
        <v>221</v>
      </c>
      <c r="M80" s="9" t="s">
        <v>279</v>
      </c>
      <c r="N80" s="9" t="s">
        <v>428</v>
      </c>
      <c r="O80" s="9" t="s">
        <v>61</v>
      </c>
    </row>
    <row r="81" customFormat="false" ht="23.25" hidden="false" customHeight="true" outlineLevel="0" collapsed="false">
      <c r="A81" s="12" t="s">
        <v>424</v>
      </c>
      <c r="B81" s="13" t="s">
        <v>429</v>
      </c>
      <c r="C81" s="13" t="s">
        <v>430</v>
      </c>
      <c r="D81" s="13" t="s">
        <v>40</v>
      </c>
      <c r="E81" s="13" t="s">
        <v>249</v>
      </c>
      <c r="F81" s="14" t="n">
        <v>0</v>
      </c>
      <c r="G81" s="14" t="n">
        <v>7</v>
      </c>
      <c r="H81" s="14" t="n">
        <v>5</v>
      </c>
      <c r="I81" s="14" t="n">
        <v>13</v>
      </c>
      <c r="J81" s="14" t="s">
        <v>42</v>
      </c>
      <c r="K81" s="14" t="s">
        <v>43</v>
      </c>
      <c r="L81" s="13" t="s">
        <v>250</v>
      </c>
      <c r="M81" s="13" t="s">
        <v>251</v>
      </c>
      <c r="N81" s="13"/>
      <c r="O81" s="13" t="s">
        <v>61</v>
      </c>
    </row>
    <row r="82" customFormat="false" ht="23.25" hidden="false" customHeight="true" outlineLevel="0" collapsed="false">
      <c r="A82" s="8" t="s">
        <v>424</v>
      </c>
      <c r="B82" s="9" t="s">
        <v>431</v>
      </c>
      <c r="C82" s="9" t="s">
        <v>432</v>
      </c>
      <c r="D82" s="9" t="s">
        <v>40</v>
      </c>
      <c r="E82" s="9" t="s">
        <v>93</v>
      </c>
      <c r="F82" s="10" t="n">
        <v>1</v>
      </c>
      <c r="G82" s="10" t="n">
        <v>12</v>
      </c>
      <c r="H82" s="10" t="n">
        <v>6</v>
      </c>
      <c r="I82" s="10" t="n">
        <v>18</v>
      </c>
      <c r="J82" s="10" t="s">
        <v>42</v>
      </c>
      <c r="K82" s="10" t="s">
        <v>42</v>
      </c>
      <c r="L82" s="9" t="s">
        <v>105</v>
      </c>
      <c r="M82" s="9" t="s">
        <v>279</v>
      </c>
      <c r="N82" s="9"/>
      <c r="O82" s="9" t="s">
        <v>61</v>
      </c>
    </row>
    <row r="83" customFormat="false" ht="23.25" hidden="false" customHeight="true" outlineLevel="0" collapsed="false">
      <c r="A83" s="12" t="s">
        <v>433</v>
      </c>
      <c r="B83" s="13" t="s">
        <v>434</v>
      </c>
      <c r="C83" s="13" t="s">
        <v>435</v>
      </c>
      <c r="D83" s="13" t="s">
        <v>181</v>
      </c>
      <c r="E83" s="13" t="s">
        <v>436</v>
      </c>
      <c r="F83" s="14"/>
      <c r="G83" s="14"/>
      <c r="H83" s="14"/>
      <c r="I83" s="14"/>
      <c r="J83" s="14" t="s">
        <v>181</v>
      </c>
      <c r="K83" s="14" t="s">
        <v>181</v>
      </c>
      <c r="L83" s="13" t="s">
        <v>422</v>
      </c>
      <c r="M83" s="13" t="s">
        <v>59</v>
      </c>
      <c r="N83" s="13" t="s">
        <v>437</v>
      </c>
      <c r="O83" s="13" t="s">
        <v>61</v>
      </c>
    </row>
    <row r="84" customFormat="false" ht="23.25" hidden="false" customHeight="true" outlineLevel="0" collapsed="false">
      <c r="A84" s="8" t="s">
        <v>433</v>
      </c>
      <c r="B84" s="9" t="s">
        <v>438</v>
      </c>
      <c r="C84" s="9" t="s">
        <v>439</v>
      </c>
      <c r="D84" s="9" t="s">
        <v>181</v>
      </c>
      <c r="E84" s="9" t="s">
        <v>436</v>
      </c>
      <c r="F84" s="10"/>
      <c r="G84" s="10"/>
      <c r="H84" s="10"/>
      <c r="I84" s="10"/>
      <c r="J84" s="10" t="s">
        <v>181</v>
      </c>
      <c r="K84" s="10" t="s">
        <v>181</v>
      </c>
      <c r="L84" s="9" t="s">
        <v>440</v>
      </c>
      <c r="M84" s="9" t="s">
        <v>376</v>
      </c>
      <c r="N84" s="9" t="s">
        <v>441</v>
      </c>
      <c r="O84" s="9" t="s">
        <v>61</v>
      </c>
    </row>
    <row r="85" customFormat="false" ht="23.25" hidden="false" customHeight="true" outlineLevel="0" collapsed="false">
      <c r="A85" s="12" t="s">
        <v>433</v>
      </c>
      <c r="B85" s="13" t="s">
        <v>442</v>
      </c>
      <c r="C85" s="13" t="s">
        <v>443</v>
      </c>
      <c r="D85" s="13" t="s">
        <v>181</v>
      </c>
      <c r="E85" s="13" t="s">
        <v>444</v>
      </c>
      <c r="F85" s="14" t="n">
        <v>0</v>
      </c>
      <c r="G85" s="14" t="n">
        <v>7</v>
      </c>
      <c r="H85" s="15" t="n">
        <v>5</v>
      </c>
      <c r="I85" s="14" t="n">
        <v>13</v>
      </c>
      <c r="J85" s="14" t="s">
        <v>42</v>
      </c>
      <c r="K85" s="14" t="s">
        <v>43</v>
      </c>
      <c r="L85" s="13" t="s">
        <v>422</v>
      </c>
      <c r="M85" s="13" t="s">
        <v>365</v>
      </c>
      <c r="N85" s="13" t="s">
        <v>445</v>
      </c>
      <c r="O85" s="13" t="s">
        <v>61</v>
      </c>
    </row>
    <row r="86" customFormat="false" ht="23.25" hidden="false" customHeight="true" outlineLevel="0" collapsed="false">
      <c r="A86" s="8" t="s">
        <v>433</v>
      </c>
      <c r="B86" s="9" t="s">
        <v>446</v>
      </c>
      <c r="C86" s="9" t="s">
        <v>447</v>
      </c>
      <c r="D86" s="9" t="s">
        <v>181</v>
      </c>
      <c r="E86" s="9" t="s">
        <v>436</v>
      </c>
      <c r="F86" s="10"/>
      <c r="G86" s="10"/>
      <c r="H86" s="10"/>
      <c r="I86" s="10"/>
      <c r="J86" s="10" t="s">
        <v>181</v>
      </c>
      <c r="K86" s="10" t="s">
        <v>181</v>
      </c>
      <c r="L86" s="9" t="s">
        <v>422</v>
      </c>
      <c r="M86" s="9" t="s">
        <v>59</v>
      </c>
      <c r="N86" s="9" t="s">
        <v>448</v>
      </c>
      <c r="O86" s="9" t="s">
        <v>61</v>
      </c>
    </row>
    <row r="87" customFormat="false" ht="23.25" hidden="false" customHeight="true" outlineLevel="0" collapsed="false">
      <c r="A87" s="12" t="s">
        <v>433</v>
      </c>
      <c r="B87" s="13" t="s">
        <v>449</v>
      </c>
      <c r="C87" s="13" t="s">
        <v>450</v>
      </c>
      <c r="D87" s="13" t="s">
        <v>181</v>
      </c>
      <c r="E87" s="13" t="s">
        <v>436</v>
      </c>
      <c r="F87" s="14"/>
      <c r="G87" s="14"/>
      <c r="H87" s="14"/>
      <c r="I87" s="14"/>
      <c r="J87" s="14" t="s">
        <v>181</v>
      </c>
      <c r="K87" s="14" t="s">
        <v>181</v>
      </c>
      <c r="L87" s="13" t="s">
        <v>58</v>
      </c>
      <c r="M87" s="13" t="s">
        <v>59</v>
      </c>
      <c r="N87" s="13" t="s">
        <v>160</v>
      </c>
      <c r="O87" s="13" t="s">
        <v>61</v>
      </c>
    </row>
    <row r="88" customFormat="false" ht="23.25" hidden="false" customHeight="true" outlineLevel="0" collapsed="false">
      <c r="A88" s="8" t="s">
        <v>433</v>
      </c>
      <c r="B88" s="9" t="s">
        <v>451</v>
      </c>
      <c r="C88" s="9" t="s">
        <v>452</v>
      </c>
      <c r="D88" s="9" t="s">
        <v>181</v>
      </c>
      <c r="E88" s="9" t="s">
        <v>453</v>
      </c>
      <c r="F88" s="10"/>
      <c r="G88" s="10"/>
      <c r="H88" s="10"/>
      <c r="I88" s="10"/>
      <c r="J88" s="10" t="s">
        <v>181</v>
      </c>
      <c r="K88" s="10" t="s">
        <v>181</v>
      </c>
      <c r="L88" s="9" t="s">
        <v>454</v>
      </c>
      <c r="M88" s="9" t="s">
        <v>455</v>
      </c>
      <c r="N88" s="9"/>
      <c r="O88" s="9" t="s">
        <v>61</v>
      </c>
    </row>
    <row r="90" customFormat="false" ht="15" hidden="false" customHeight="true" outlineLevel="0" collapsed="false">
      <c r="A90" s="16" t="s">
        <v>456</v>
      </c>
    </row>
  </sheetData>
  <autoFilter ref="A1:O88"/>
  <hyperlinks>
    <hyperlink ref="H2" r:id="rId1" display="https://www.scienceworld.ca/ontheroad/"/>
    <hyperlink ref="H3" r:id="rId2" display="https://geeringup.apsc.ubc.ca/teachers/"/>
    <hyperlink ref="H4" r:id="rId3" display="https://letstalkscience.ca/"/>
    <hyperlink ref="H5" r:id="rId4" display="https://ocean.org/learn/"/>
    <hyperlink ref="H6" r:id="rId5" display="https://www.spacecentre.ca/"/>
    <hyperlink ref="H7" r:id="rId6" display="https://beatymuseum.ubc.ca/"/>
    <hyperlink ref="H8" r:id="rId7" display="https://metrovancouver.org/school-programs"/>
    <hyperlink ref="H9" r:id="rId8" display="https://schools.bchydro.com/"/>
    <hyperlink ref="H10" r:id="rId9" display="https://www.egbc.ca/"/>
    <hyperlink ref="H11" r:id="rId10" display="https://www.visst.ca/camps"/>
    <hyperlink ref="H12" r:id="rId11" display="https://www.canadalearningcode.ca/"/>
    <hyperlink ref="H13" r:id="rId12" display="https://www.codeninjas.com/"/>
    <hyperlink ref="H14" r:id="rId13" display="https://www.thewhitehatter.ca/"/>
    <hyperlink ref="H15" r:id="rId14" display="https://www.thewhitehatter.ca/"/>
    <hyperlink ref="H16" r:id="rId15" display="https://saferschoolstogether.com/"/>
    <hyperlink ref="H17" r:id="rId16" display="https://www.protectchildren.ca/"/>
    <hyperlink ref="H18" r:id="rId17" display="https://mediasmarts.ca/"/>
    <hyperlink ref="H19" r:id="rId18" display="https://vpd.ca/"/>
    <hyperlink ref="H20" r:id="rId19" display="https://www2.gov.bc.ca/gov/content/erase"/>
    <hyperlink ref="H21" r:id="rId20" display="https://www.saleemanoon.com/"/>
    <hyperlink ref="H22" r:id="rId21" display="https://www.optionsforsexualhealth.org/"/>
    <hyperlink ref="H23" r:id="rId22" display="https://www.vch.ca/"/>
    <hyperlink ref="H24" r:id="rId23" display="https://outonscreen.com/out-in-schools/"/>
    <hyperlink ref="H25" r:id="rId24" display="https://urstrong.com/"/>
    <hyperlink ref="H26" r:id="rId25" display="https://keltymentalhealth.ca/"/>
    <hyperlink ref="H28" r:id="rId26" display="https://rootsofempathy.org/"/>
    <hyperlink ref="H29" r:id="rId27" display="https://witsprogram.ca/"/>
    <hyperlink ref="H30" r:id="rId28" display="https://www.ntft.ca/"/>
    <hyperlink ref="H31" r:id="rId29" display="https://www.canucksautism.ca/"/>
    <hyperlink ref="H32" r:id="rId30" display="https://oddsquad.com/"/>
    <hyperlink ref="H33" r:id="rId31" display="https://foundrybc.ca/"/>
    <hyperlink ref="H34" r:id="rId32" display="https://artstarts.com/"/>
    <hyperlink ref="H35" r:id="rId33" display="https://www.vancouversymphony.ca/education/"/>
    <hyperlink ref="H36" r:id="rId34" display="https://www.vancouveropera.ca/"/>
    <hyperlink ref="H37" r:id="rId35" display="https://bardonthebeach.org/"/>
    <hyperlink ref="H38" r:id="rId36" display="https://www.artsumbrella.com/"/>
    <hyperlink ref="H39" r:id="rId37" display="https://axistheatre.com/"/>
    <hyperlink ref="H40" r:id="rId38" display="https://greenthumb.bc.ca/"/>
    <hyperlink ref="H41" r:id="rId39" display="https://carouseltheatre.ca/"/>
    <hyperlink ref="H43" r:id="rId40" display="https://sjma.ca/"/>
    <hyperlink ref="H44" r:id="rId41" display="https://www.vancouverbiennale.com/learn/"/>
    <hyperlink ref="H45" r:id="rId42" display="https://www.vanartgallery.bc.ca/learn"/>
    <hyperlink ref="H46" r:id="rId43" display="https://moa.ubc.ca/"/>
    <hyperlink ref="H47" r:id="rId44" display="https://cwillbc.org/"/>
    <hyperlink ref="H48" r:id="rId45" display="https://writersfest.bc.ca/"/>
    <hyperlink ref="H49" r:id="rId46" display="https://www.vpl.ca/"/>
    <hyperlink ref="H50" r:id="rId47" display="https://www.bclions.com/schoolprograms/"/>
    <hyperlink ref="H51" r:id="rId48" display="https://www.whitecapsfc.com/community/school-program"/>
    <hyperlink ref="H52" r:id="rId49" display="https://www.nhl.com/canucks/community"/>
    <hyperlink ref="H53" r:id="rId50" display="https://www.heartandstroke.ca/"/>
    <hyperlink ref="H54" r:id="rId51" display="https://bcultimate.ca/"/>
    <hyperlink ref="H56" r:id="rId52" display="https://bikehub.ca/"/>
    <hyperlink ref="H57" r:id="rId53" display="https://www.lifesaving.bc.ca/"/>
    <hyperlink ref="H58" r:id="rId54" display="https://vancouver.ca/parks-recreation-culture/"/>
    <hyperlink ref="H59" r:id="rId55" display="https://www.growingchefs.ca/"/>
    <hyperlink ref="H60" r:id="rId56" display="https://freshroots.ca/"/>
    <hyperlink ref="H61" r:id="rId57" display="https://bcdairy.ca/nutrition-education"/>
    <hyperlink ref="H62" r:id="rId58" display="https://eya.ca/"/>
    <hyperlink ref="H63" r:id="rId59" display="https://stanleyparkecology.ca/education/school-programs/"/>
    <hyperlink ref="H64" r:id="rId60" display="https://www.evergreen.ca/"/>
    <hyperlink ref="H65" r:id="rId61" display="https://vancouver.ca/"/>
    <hyperlink ref="H66" r:id="rId62" display="https://hctfeducation.ca/"/>
    <hyperlink ref="H67" r:id="rId63" display="https://www.alliancefrancaise.ca/"/>
    <hyperlink ref="H68" r:id="rId64" display="https://bc-yk.cpf.ca/"/>
    <hyperlink ref="H69" r:id="rId65" display="https://www.vsb.bc.ca/"/>
    <hyperlink ref="H70" r:id="rId66" display="https://vancouverchinesegarden.com/"/>
    <hyperlink ref="H72" r:id="rId67" display="https://jabc.org/programs/"/>
    <hyperlink ref="H73" r:id="rId68" display="https://www.bccpa.ca/"/>
    <hyperlink ref="H74" r:id="rId69" display="https://enrichedacademy.com/"/>
    <hyperlink ref="H75" r:id="rId70" display="https://www.sja.ca/"/>
    <hyperlink ref="H76" r:id="rId71" display="https://www.redcross.ca/"/>
    <hyperlink ref="H77" r:id="rId72" display="https://www.icbc.com/road-safety"/>
    <hyperlink ref="H78" r:id="rId73" display="https://vancouver.ca/fire"/>
    <hyperlink ref="H79" r:id="rId74" display="https://vancouver.ca/home-property-development/emergency-preparedness.aspx"/>
    <hyperlink ref="H80" r:id="rId75" display="https://debatebc.ca/"/>
    <hyperlink ref="H85" r:id="rId76" display="https://www.bccf.ca/"/>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77"/>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2777E"/>
    <pageSetUpPr fitToPage="false"/>
  </sheetPr>
  <dimension ref="A1:K3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6"/>
    <col collapsed="false" customWidth="true" hidden="false" outlineLevel="0" max="2" min="2" style="1" width="40"/>
    <col collapsed="false" customWidth="true" hidden="false" outlineLevel="0" max="3" min="3" style="1" width="52"/>
    <col collapsed="false" customWidth="true" hidden="false" outlineLevel="0" max="4" min="4" style="1" width="24"/>
    <col collapsed="false" customWidth="true" hidden="false" outlineLevel="0" max="5" min="5" style="1" width="34"/>
    <col collapsed="false" customWidth="true" hidden="false" outlineLevel="0" max="6" min="6" style="1" width="18"/>
    <col collapsed="false" customWidth="true" hidden="false" outlineLevel="0" max="7" min="7" style="1" width="30"/>
    <col collapsed="false" customWidth="true" hidden="false" outlineLevel="0" max="8" min="8" style="1" width="44"/>
    <col collapsed="false" customWidth="true" hidden="false" outlineLevel="0" max="9" min="9" style="1" width="18"/>
    <col collapsed="false" customWidth="true" hidden="false" outlineLevel="0" max="10" min="10" style="1" width="44"/>
  </cols>
  <sheetData>
    <row r="1" customFormat="false" ht="30" hidden="false" customHeight="true" outlineLevel="0" collapsed="false">
      <c r="A1" s="7" t="s">
        <v>457</v>
      </c>
      <c r="B1" s="7" t="s">
        <v>458</v>
      </c>
      <c r="C1" s="7" t="s">
        <v>459</v>
      </c>
      <c r="D1" s="7" t="s">
        <v>460</v>
      </c>
      <c r="E1" s="7" t="s">
        <v>33</v>
      </c>
      <c r="F1" s="7" t="s">
        <v>461</v>
      </c>
      <c r="G1" s="7" t="s">
        <v>462</v>
      </c>
      <c r="H1" s="7" t="s">
        <v>463</v>
      </c>
      <c r="I1" s="7" t="s">
        <v>464</v>
      </c>
      <c r="J1" s="7" t="s">
        <v>465</v>
      </c>
      <c r="K1" s="17"/>
    </row>
    <row r="2" customFormat="false" ht="23.25" hidden="false" customHeight="true" outlineLevel="0" collapsed="false">
      <c r="A2" s="8" t="s">
        <v>466</v>
      </c>
      <c r="B2" s="9" t="s">
        <v>467</v>
      </c>
      <c r="C2" s="9" t="s">
        <v>468</v>
      </c>
      <c r="D2" s="9" t="s">
        <v>469</v>
      </c>
      <c r="E2" s="9" t="s">
        <v>470</v>
      </c>
      <c r="F2" s="9" t="s">
        <v>471</v>
      </c>
      <c r="G2" s="9" t="s">
        <v>472</v>
      </c>
      <c r="H2" s="18" t="s">
        <v>473</v>
      </c>
      <c r="I2" s="9" t="s">
        <v>474</v>
      </c>
      <c r="J2" s="9" t="s">
        <v>475</v>
      </c>
      <c r="K2" s="9"/>
    </row>
    <row r="3" customFormat="false" ht="23.25" hidden="false" customHeight="true" outlineLevel="0" collapsed="false">
      <c r="A3" s="12" t="s">
        <v>466</v>
      </c>
      <c r="B3" s="13" t="s">
        <v>476</v>
      </c>
      <c r="C3" s="13" t="s">
        <v>477</v>
      </c>
      <c r="D3" s="13" t="s">
        <v>478</v>
      </c>
      <c r="E3" s="13" t="s">
        <v>479</v>
      </c>
      <c r="F3" s="13" t="s">
        <v>480</v>
      </c>
      <c r="G3" s="13" t="s">
        <v>472</v>
      </c>
      <c r="H3" s="19" t="s">
        <v>481</v>
      </c>
      <c r="I3" s="13" t="s">
        <v>474</v>
      </c>
      <c r="J3" s="13" t="s">
        <v>482</v>
      </c>
      <c r="K3" s="13"/>
    </row>
    <row r="4" customFormat="false" ht="34.5" hidden="false" customHeight="true" outlineLevel="0" collapsed="false">
      <c r="A4" s="8" t="s">
        <v>466</v>
      </c>
      <c r="B4" s="9" t="s">
        <v>483</v>
      </c>
      <c r="C4" s="9" t="s">
        <v>484</v>
      </c>
      <c r="D4" s="9" t="s">
        <v>110</v>
      </c>
      <c r="E4" s="9" t="s">
        <v>485</v>
      </c>
      <c r="F4" s="9" t="s">
        <v>486</v>
      </c>
      <c r="G4" s="9" t="s">
        <v>487</v>
      </c>
      <c r="H4" s="18" t="s">
        <v>488</v>
      </c>
      <c r="I4" s="9" t="s">
        <v>489</v>
      </c>
      <c r="J4" s="9" t="s">
        <v>490</v>
      </c>
      <c r="K4" s="9"/>
    </row>
    <row r="5" customFormat="false" ht="34.5" hidden="false" customHeight="true" outlineLevel="0" collapsed="false">
      <c r="A5" s="12" t="s">
        <v>466</v>
      </c>
      <c r="B5" s="13" t="s">
        <v>491</v>
      </c>
      <c r="C5" s="13" t="s">
        <v>492</v>
      </c>
      <c r="D5" s="13" t="s">
        <v>493</v>
      </c>
      <c r="E5" s="13" t="s">
        <v>494</v>
      </c>
      <c r="F5" s="13" t="s">
        <v>495</v>
      </c>
      <c r="G5" s="13" t="s">
        <v>496</v>
      </c>
      <c r="H5" s="19" t="s">
        <v>497</v>
      </c>
      <c r="I5" s="13" t="s">
        <v>474</v>
      </c>
      <c r="J5" s="13" t="s">
        <v>498</v>
      </c>
      <c r="K5" s="13"/>
    </row>
    <row r="6" customFormat="false" ht="68.25" hidden="false" customHeight="true" outlineLevel="0" collapsed="false">
      <c r="A6" s="8" t="s">
        <v>466</v>
      </c>
      <c r="B6" s="9" t="s">
        <v>499</v>
      </c>
      <c r="C6" s="9" t="s">
        <v>500</v>
      </c>
      <c r="D6" s="9" t="s">
        <v>110</v>
      </c>
      <c r="E6" s="9" t="s">
        <v>494</v>
      </c>
      <c r="F6" s="9" t="s">
        <v>495</v>
      </c>
      <c r="G6" s="9" t="s">
        <v>501</v>
      </c>
      <c r="H6" s="18" t="s">
        <v>502</v>
      </c>
      <c r="I6" s="9" t="s">
        <v>474</v>
      </c>
      <c r="J6" s="9" t="s">
        <v>503</v>
      </c>
      <c r="K6" s="9" t="s">
        <v>61</v>
      </c>
    </row>
    <row r="7" customFormat="false" ht="68.25" hidden="false" customHeight="true" outlineLevel="0" collapsed="false">
      <c r="A7" s="12" t="s">
        <v>466</v>
      </c>
      <c r="B7" s="13" t="s">
        <v>504</v>
      </c>
      <c r="C7" s="13" t="s">
        <v>505</v>
      </c>
      <c r="D7" s="13" t="s">
        <v>110</v>
      </c>
      <c r="E7" s="13" t="s">
        <v>454</v>
      </c>
      <c r="F7" s="13" t="s">
        <v>495</v>
      </c>
      <c r="G7" s="13" t="s">
        <v>506</v>
      </c>
      <c r="H7" s="19" t="s">
        <v>507</v>
      </c>
      <c r="I7" s="13" t="s">
        <v>474</v>
      </c>
      <c r="J7" s="13" t="s">
        <v>508</v>
      </c>
      <c r="K7" s="13" t="s">
        <v>61</v>
      </c>
    </row>
    <row r="8" customFormat="false" ht="68.25" hidden="false" customHeight="true" outlineLevel="0" collapsed="false">
      <c r="A8" s="8" t="s">
        <v>466</v>
      </c>
      <c r="B8" s="9" t="s">
        <v>509</v>
      </c>
      <c r="C8" s="9" t="s">
        <v>510</v>
      </c>
      <c r="D8" s="9" t="s">
        <v>511</v>
      </c>
      <c r="E8" s="9" t="s">
        <v>454</v>
      </c>
      <c r="F8" s="9" t="s">
        <v>495</v>
      </c>
      <c r="G8" s="9" t="s">
        <v>506</v>
      </c>
      <c r="H8" s="18" t="s">
        <v>512</v>
      </c>
      <c r="I8" s="9" t="s">
        <v>474</v>
      </c>
      <c r="J8" s="9" t="s">
        <v>513</v>
      </c>
      <c r="K8" s="9" t="s">
        <v>61</v>
      </c>
    </row>
    <row r="9" customFormat="false" ht="68.25" hidden="false" customHeight="true" outlineLevel="0" collapsed="false">
      <c r="A9" s="12" t="s">
        <v>466</v>
      </c>
      <c r="B9" s="13" t="s">
        <v>514</v>
      </c>
      <c r="C9" s="13" t="s">
        <v>515</v>
      </c>
      <c r="D9" s="13" t="s">
        <v>110</v>
      </c>
      <c r="E9" s="13" t="s">
        <v>516</v>
      </c>
      <c r="F9" s="13" t="s">
        <v>495</v>
      </c>
      <c r="G9" s="13" t="s">
        <v>517</v>
      </c>
      <c r="H9" s="19" t="s">
        <v>518</v>
      </c>
      <c r="I9" s="13" t="s">
        <v>474</v>
      </c>
      <c r="J9" s="13" t="s">
        <v>519</v>
      </c>
      <c r="K9" s="13" t="s">
        <v>61</v>
      </c>
    </row>
    <row r="10" customFormat="false" ht="34.5" hidden="false" customHeight="true" outlineLevel="0" collapsed="false">
      <c r="A10" s="8" t="s">
        <v>520</v>
      </c>
      <c r="B10" s="9" t="s">
        <v>521</v>
      </c>
      <c r="C10" s="9" t="s">
        <v>522</v>
      </c>
      <c r="D10" s="9" t="s">
        <v>110</v>
      </c>
      <c r="E10" s="9" t="s">
        <v>523</v>
      </c>
      <c r="F10" s="9" t="s">
        <v>524</v>
      </c>
      <c r="G10" s="9" t="s">
        <v>525</v>
      </c>
      <c r="H10" s="18" t="s">
        <v>526</v>
      </c>
      <c r="I10" s="9" t="s">
        <v>474</v>
      </c>
      <c r="J10" s="9" t="s">
        <v>527</v>
      </c>
      <c r="K10" s="9"/>
    </row>
    <row r="11" customFormat="false" ht="23.25" hidden="false" customHeight="true" outlineLevel="0" collapsed="false">
      <c r="A11" s="12" t="s">
        <v>520</v>
      </c>
      <c r="B11" s="13" t="s">
        <v>528</v>
      </c>
      <c r="C11" s="13" t="s">
        <v>529</v>
      </c>
      <c r="D11" s="13" t="s">
        <v>530</v>
      </c>
      <c r="E11" s="13" t="s">
        <v>531</v>
      </c>
      <c r="F11" s="13" t="s">
        <v>532</v>
      </c>
      <c r="G11" s="13" t="s">
        <v>59</v>
      </c>
      <c r="H11" s="19" t="s">
        <v>533</v>
      </c>
      <c r="I11" s="13" t="s">
        <v>474</v>
      </c>
      <c r="J11" s="13" t="s">
        <v>534</v>
      </c>
      <c r="K11" s="13"/>
    </row>
    <row r="12" customFormat="false" ht="34.5" hidden="false" customHeight="true" outlineLevel="0" collapsed="false">
      <c r="A12" s="8" t="s">
        <v>520</v>
      </c>
      <c r="B12" s="9" t="s">
        <v>535</v>
      </c>
      <c r="C12" s="9" t="s">
        <v>536</v>
      </c>
      <c r="D12" s="9" t="s">
        <v>110</v>
      </c>
      <c r="E12" s="9" t="s">
        <v>537</v>
      </c>
      <c r="F12" s="9" t="s">
        <v>538</v>
      </c>
      <c r="G12" s="9" t="s">
        <v>59</v>
      </c>
      <c r="H12" s="18" t="s">
        <v>177</v>
      </c>
      <c r="I12" s="9" t="s">
        <v>539</v>
      </c>
      <c r="J12" s="9" t="s">
        <v>540</v>
      </c>
      <c r="K12" s="9"/>
    </row>
    <row r="13" customFormat="false" ht="34.5" hidden="false" customHeight="true" outlineLevel="0" collapsed="false">
      <c r="A13" s="12" t="s">
        <v>520</v>
      </c>
      <c r="B13" s="13" t="s">
        <v>541</v>
      </c>
      <c r="C13" s="13" t="s">
        <v>542</v>
      </c>
      <c r="D13" s="13" t="s">
        <v>110</v>
      </c>
      <c r="E13" s="13" t="s">
        <v>543</v>
      </c>
      <c r="F13" s="13" t="s">
        <v>538</v>
      </c>
      <c r="G13" s="13" t="s">
        <v>59</v>
      </c>
      <c r="H13" s="19" t="s">
        <v>448</v>
      </c>
      <c r="I13" s="13" t="s">
        <v>544</v>
      </c>
      <c r="J13" s="13" t="s">
        <v>545</v>
      </c>
      <c r="K13" s="13"/>
    </row>
    <row r="14" customFormat="false" ht="23.25" hidden="false" customHeight="true" outlineLevel="0" collapsed="false">
      <c r="A14" s="8" t="s">
        <v>520</v>
      </c>
      <c r="B14" s="9" t="s">
        <v>546</v>
      </c>
      <c r="C14" s="9" t="s">
        <v>547</v>
      </c>
      <c r="D14" s="9" t="s">
        <v>110</v>
      </c>
      <c r="E14" s="9" t="s">
        <v>548</v>
      </c>
      <c r="F14" s="9" t="s">
        <v>66</v>
      </c>
      <c r="G14" s="9" t="s">
        <v>549</v>
      </c>
      <c r="H14" s="18" t="s">
        <v>550</v>
      </c>
      <c r="I14" s="9" t="s">
        <v>474</v>
      </c>
      <c r="J14" s="9" t="s">
        <v>551</v>
      </c>
      <c r="K14" s="9"/>
    </row>
    <row r="15" customFormat="false" ht="68.25" hidden="false" customHeight="true" outlineLevel="0" collapsed="false">
      <c r="A15" s="12" t="s">
        <v>520</v>
      </c>
      <c r="B15" s="13" t="s">
        <v>552</v>
      </c>
      <c r="C15" s="13" t="s">
        <v>553</v>
      </c>
      <c r="D15" s="13" t="s">
        <v>110</v>
      </c>
      <c r="E15" s="13" t="s">
        <v>554</v>
      </c>
      <c r="F15" s="13" t="s">
        <v>555</v>
      </c>
      <c r="G15" s="13" t="s">
        <v>59</v>
      </c>
      <c r="H15" s="19" t="s">
        <v>556</v>
      </c>
      <c r="I15" s="13" t="s">
        <v>474</v>
      </c>
      <c r="J15" s="13" t="s">
        <v>557</v>
      </c>
      <c r="K15" s="13" t="s">
        <v>61</v>
      </c>
    </row>
    <row r="16" customFormat="false" ht="68.25" hidden="false" customHeight="true" outlineLevel="0" collapsed="false">
      <c r="A16" s="8" t="s">
        <v>520</v>
      </c>
      <c r="B16" s="9" t="s">
        <v>558</v>
      </c>
      <c r="C16" s="9" t="s">
        <v>559</v>
      </c>
      <c r="D16" s="9" t="s">
        <v>110</v>
      </c>
      <c r="E16" s="9" t="s">
        <v>560</v>
      </c>
      <c r="F16" s="9" t="s">
        <v>555</v>
      </c>
      <c r="G16" s="9" t="s">
        <v>59</v>
      </c>
      <c r="H16" s="18" t="s">
        <v>283</v>
      </c>
      <c r="I16" s="9" t="s">
        <v>561</v>
      </c>
      <c r="J16" s="9" t="s">
        <v>562</v>
      </c>
      <c r="K16" s="9" t="s">
        <v>61</v>
      </c>
    </row>
    <row r="17" customFormat="false" ht="34.5" hidden="false" customHeight="true" outlineLevel="0" collapsed="false">
      <c r="A17" s="12" t="s">
        <v>563</v>
      </c>
      <c r="B17" s="13" t="s">
        <v>564</v>
      </c>
      <c r="C17" s="13" t="s">
        <v>565</v>
      </c>
      <c r="D17" s="13" t="s">
        <v>566</v>
      </c>
      <c r="E17" s="13" t="s">
        <v>567</v>
      </c>
      <c r="F17" s="13" t="s">
        <v>568</v>
      </c>
      <c r="G17" s="13" t="s">
        <v>59</v>
      </c>
      <c r="H17" s="19" t="s">
        <v>569</v>
      </c>
      <c r="I17" s="13" t="s">
        <v>474</v>
      </c>
      <c r="J17" s="13" t="s">
        <v>570</v>
      </c>
      <c r="K17" s="13"/>
    </row>
    <row r="18" customFormat="false" ht="23.25" hidden="false" customHeight="true" outlineLevel="0" collapsed="false">
      <c r="A18" s="8" t="s">
        <v>563</v>
      </c>
      <c r="B18" s="9" t="s">
        <v>571</v>
      </c>
      <c r="C18" s="9" t="s">
        <v>572</v>
      </c>
      <c r="D18" s="9" t="s">
        <v>110</v>
      </c>
      <c r="E18" s="9" t="s">
        <v>58</v>
      </c>
      <c r="F18" s="9" t="s">
        <v>555</v>
      </c>
      <c r="G18" s="9" t="s">
        <v>59</v>
      </c>
      <c r="H18" s="18" t="s">
        <v>160</v>
      </c>
      <c r="I18" s="9" t="s">
        <v>573</v>
      </c>
      <c r="J18" s="9" t="s">
        <v>574</v>
      </c>
      <c r="K18" s="9"/>
    </row>
    <row r="19" customFormat="false" ht="34.5" hidden="false" customHeight="true" outlineLevel="0" collapsed="false">
      <c r="A19" s="12" t="s">
        <v>563</v>
      </c>
      <c r="B19" s="13" t="s">
        <v>132</v>
      </c>
      <c r="C19" s="13" t="s">
        <v>575</v>
      </c>
      <c r="D19" s="13" t="s">
        <v>110</v>
      </c>
      <c r="E19" s="13" t="s">
        <v>576</v>
      </c>
      <c r="F19" s="13" t="s">
        <v>577</v>
      </c>
      <c r="G19" s="13" t="s">
        <v>578</v>
      </c>
      <c r="H19" s="19" t="s">
        <v>579</v>
      </c>
      <c r="I19" s="13" t="s">
        <v>580</v>
      </c>
      <c r="J19" s="13" t="s">
        <v>581</v>
      </c>
      <c r="K19" s="13"/>
    </row>
    <row r="20" customFormat="false" ht="23.25" hidden="false" customHeight="true" outlineLevel="0" collapsed="false">
      <c r="A20" s="8" t="s">
        <v>563</v>
      </c>
      <c r="B20" s="9" t="s">
        <v>582</v>
      </c>
      <c r="C20" s="9" t="s">
        <v>583</v>
      </c>
      <c r="D20" s="9" t="s">
        <v>110</v>
      </c>
      <c r="E20" s="9" t="s">
        <v>584</v>
      </c>
      <c r="F20" s="9" t="s">
        <v>555</v>
      </c>
      <c r="G20" s="9" t="s">
        <v>59</v>
      </c>
      <c r="H20" s="18" t="s">
        <v>585</v>
      </c>
      <c r="I20" s="9" t="s">
        <v>474</v>
      </c>
      <c r="J20" s="9" t="s">
        <v>586</v>
      </c>
      <c r="K20" s="9"/>
    </row>
    <row r="21" customFormat="false" ht="23.25" hidden="false" customHeight="true" outlineLevel="0" collapsed="false">
      <c r="A21" s="12" t="s">
        <v>563</v>
      </c>
      <c r="B21" s="13" t="s">
        <v>587</v>
      </c>
      <c r="C21" s="13" t="s">
        <v>588</v>
      </c>
      <c r="D21" s="13" t="s">
        <v>110</v>
      </c>
      <c r="E21" s="13" t="s">
        <v>589</v>
      </c>
      <c r="F21" s="13" t="s">
        <v>590</v>
      </c>
      <c r="G21" s="13" t="s">
        <v>59</v>
      </c>
      <c r="H21" s="19" t="s">
        <v>591</v>
      </c>
      <c r="I21" s="13" t="s">
        <v>474</v>
      </c>
      <c r="J21" s="13" t="s">
        <v>592</v>
      </c>
      <c r="K21" s="13"/>
    </row>
    <row r="22" customFormat="false" ht="23.25" hidden="false" customHeight="true" outlineLevel="0" collapsed="false">
      <c r="A22" s="8" t="s">
        <v>563</v>
      </c>
      <c r="B22" s="9" t="s">
        <v>200</v>
      </c>
      <c r="C22" s="9" t="s">
        <v>593</v>
      </c>
      <c r="D22" s="9" t="s">
        <v>110</v>
      </c>
      <c r="E22" s="9" t="s">
        <v>594</v>
      </c>
      <c r="F22" s="9" t="s">
        <v>590</v>
      </c>
      <c r="G22" s="9" t="s">
        <v>595</v>
      </c>
      <c r="H22" s="18" t="s">
        <v>203</v>
      </c>
      <c r="I22" s="9" t="s">
        <v>474</v>
      </c>
      <c r="J22" s="9" t="s">
        <v>596</v>
      </c>
      <c r="K22" s="9"/>
    </row>
    <row r="23" customFormat="false" ht="23.25" hidden="false" customHeight="true" outlineLevel="0" collapsed="false">
      <c r="A23" s="12" t="s">
        <v>563</v>
      </c>
      <c r="B23" s="13" t="s">
        <v>597</v>
      </c>
      <c r="C23" s="13" t="s">
        <v>598</v>
      </c>
      <c r="D23" s="13" t="s">
        <v>599</v>
      </c>
      <c r="E23" s="13" t="s">
        <v>600</v>
      </c>
      <c r="F23" s="13" t="s">
        <v>555</v>
      </c>
      <c r="G23" s="13" t="s">
        <v>601</v>
      </c>
      <c r="H23" s="19" t="s">
        <v>207</v>
      </c>
      <c r="I23" s="13" t="s">
        <v>474</v>
      </c>
      <c r="J23" s="13" t="s">
        <v>602</v>
      </c>
      <c r="K23" s="13"/>
    </row>
    <row r="24" customFormat="false" ht="34.5" hidden="false" customHeight="true" outlineLevel="0" collapsed="false">
      <c r="A24" s="8" t="s">
        <v>563</v>
      </c>
      <c r="B24" s="9" t="s">
        <v>153</v>
      </c>
      <c r="C24" s="9" t="s">
        <v>603</v>
      </c>
      <c r="D24" s="9" t="s">
        <v>110</v>
      </c>
      <c r="E24" s="9" t="s">
        <v>604</v>
      </c>
      <c r="F24" s="9" t="s">
        <v>605</v>
      </c>
      <c r="G24" s="9" t="s">
        <v>606</v>
      </c>
      <c r="H24" s="18" t="s">
        <v>607</v>
      </c>
      <c r="I24" s="9" t="s">
        <v>474</v>
      </c>
      <c r="J24" s="9" t="s">
        <v>608</v>
      </c>
      <c r="K24" s="9"/>
    </row>
    <row r="25" customFormat="false" ht="23.25" hidden="false" customHeight="true" outlineLevel="0" collapsed="false">
      <c r="A25" s="12" t="s">
        <v>563</v>
      </c>
      <c r="B25" s="13" t="s">
        <v>609</v>
      </c>
      <c r="C25" s="13" t="s">
        <v>610</v>
      </c>
      <c r="D25" s="13" t="s">
        <v>110</v>
      </c>
      <c r="E25" s="13" t="s">
        <v>611</v>
      </c>
      <c r="F25" s="13" t="s">
        <v>555</v>
      </c>
      <c r="G25" s="13" t="s">
        <v>612</v>
      </c>
      <c r="H25" s="19" t="s">
        <v>165</v>
      </c>
      <c r="I25" s="13" t="s">
        <v>474</v>
      </c>
      <c r="J25" s="13" t="s">
        <v>613</v>
      </c>
      <c r="K25" s="13"/>
    </row>
    <row r="26" customFormat="false" ht="23.25" hidden="false" customHeight="true" outlineLevel="0" collapsed="false">
      <c r="A26" s="8" t="s">
        <v>563</v>
      </c>
      <c r="B26" s="9" t="s">
        <v>390</v>
      </c>
      <c r="C26" s="9" t="s">
        <v>614</v>
      </c>
      <c r="D26" s="9" t="s">
        <v>110</v>
      </c>
      <c r="E26" s="9" t="s">
        <v>615</v>
      </c>
      <c r="F26" s="9" t="s">
        <v>616</v>
      </c>
      <c r="G26" s="9" t="s">
        <v>59</v>
      </c>
      <c r="H26" s="18" t="s">
        <v>393</v>
      </c>
      <c r="I26" s="9" t="s">
        <v>474</v>
      </c>
      <c r="J26" s="9" t="s">
        <v>617</v>
      </c>
      <c r="K26" s="9"/>
    </row>
    <row r="27" customFormat="false" ht="23.25" hidden="false" customHeight="true" outlineLevel="0" collapsed="false">
      <c r="A27" s="12" t="s">
        <v>563</v>
      </c>
      <c r="B27" s="13" t="s">
        <v>394</v>
      </c>
      <c r="C27" s="13" t="s">
        <v>618</v>
      </c>
      <c r="D27" s="13" t="s">
        <v>110</v>
      </c>
      <c r="E27" s="13" t="s">
        <v>619</v>
      </c>
      <c r="F27" s="13" t="s">
        <v>620</v>
      </c>
      <c r="G27" s="13" t="s">
        <v>59</v>
      </c>
      <c r="H27" s="19" t="s">
        <v>621</v>
      </c>
      <c r="I27" s="13" t="s">
        <v>474</v>
      </c>
      <c r="J27" s="13" t="s">
        <v>622</v>
      </c>
      <c r="K27" s="13"/>
    </row>
    <row r="28" customFormat="false" ht="23.25" hidden="false" customHeight="true" outlineLevel="0" collapsed="false">
      <c r="A28" s="8" t="s">
        <v>563</v>
      </c>
      <c r="B28" s="9" t="s">
        <v>623</v>
      </c>
      <c r="C28" s="9" t="s">
        <v>624</v>
      </c>
      <c r="D28" s="9" t="s">
        <v>625</v>
      </c>
      <c r="E28" s="9" t="s">
        <v>626</v>
      </c>
      <c r="F28" s="9" t="s">
        <v>524</v>
      </c>
      <c r="G28" s="9" t="s">
        <v>59</v>
      </c>
      <c r="H28" s="18" t="s">
        <v>627</v>
      </c>
      <c r="I28" s="9" t="s">
        <v>474</v>
      </c>
      <c r="J28" s="9" t="s">
        <v>628</v>
      </c>
      <c r="K28" s="9"/>
    </row>
    <row r="29" customFormat="false" ht="23.25" hidden="false" customHeight="true" outlineLevel="0" collapsed="false">
      <c r="A29" s="12" t="s">
        <v>563</v>
      </c>
      <c r="B29" s="13" t="s">
        <v>629</v>
      </c>
      <c r="C29" s="13" t="s">
        <v>630</v>
      </c>
      <c r="D29" s="13" t="s">
        <v>631</v>
      </c>
      <c r="E29" s="13" t="s">
        <v>632</v>
      </c>
      <c r="F29" s="13" t="s">
        <v>66</v>
      </c>
      <c r="G29" s="13" t="s">
        <v>100</v>
      </c>
      <c r="H29" s="19" t="s">
        <v>445</v>
      </c>
      <c r="I29" s="13" t="s">
        <v>633</v>
      </c>
      <c r="J29" s="13" t="s">
        <v>634</v>
      </c>
      <c r="K29" s="13"/>
    </row>
    <row r="30" customFormat="false" ht="23.25" hidden="false" customHeight="true" outlineLevel="0" collapsed="false">
      <c r="A30" s="8" t="s">
        <v>563</v>
      </c>
      <c r="B30" s="9" t="s">
        <v>635</v>
      </c>
      <c r="C30" s="9" t="s">
        <v>636</v>
      </c>
      <c r="D30" s="9" t="s">
        <v>637</v>
      </c>
      <c r="E30" s="9" t="s">
        <v>638</v>
      </c>
      <c r="F30" s="9" t="s">
        <v>639</v>
      </c>
      <c r="G30" s="9" t="s">
        <v>59</v>
      </c>
      <c r="H30" s="18" t="s">
        <v>640</v>
      </c>
      <c r="I30" s="9" t="s">
        <v>641</v>
      </c>
      <c r="J30" s="9" t="s">
        <v>642</v>
      </c>
      <c r="K30" s="9"/>
    </row>
    <row r="31" customFormat="false" ht="23.25" hidden="false" customHeight="true" outlineLevel="0" collapsed="false">
      <c r="A31" s="12" t="s">
        <v>563</v>
      </c>
      <c r="B31" s="13" t="s">
        <v>643</v>
      </c>
      <c r="C31" s="13" t="s">
        <v>644</v>
      </c>
      <c r="D31" s="13" t="s">
        <v>637</v>
      </c>
      <c r="E31" s="13" t="s">
        <v>645</v>
      </c>
      <c r="F31" s="13" t="s">
        <v>639</v>
      </c>
      <c r="G31" s="13" t="s">
        <v>59</v>
      </c>
      <c r="H31" s="19" t="s">
        <v>646</v>
      </c>
      <c r="I31" s="13" t="s">
        <v>474</v>
      </c>
      <c r="J31" s="13" t="s">
        <v>647</v>
      </c>
      <c r="K31" s="13"/>
    </row>
    <row r="32" customFormat="false" ht="23.25" hidden="false" customHeight="true" outlineLevel="0" collapsed="false">
      <c r="A32" s="8" t="s">
        <v>563</v>
      </c>
      <c r="B32" s="9" t="s">
        <v>648</v>
      </c>
      <c r="C32" s="9" t="s">
        <v>649</v>
      </c>
      <c r="D32" s="9" t="s">
        <v>110</v>
      </c>
      <c r="E32" s="9" t="s">
        <v>650</v>
      </c>
      <c r="F32" s="9" t="s">
        <v>651</v>
      </c>
      <c r="G32" s="9" t="s">
        <v>59</v>
      </c>
      <c r="H32" s="18" t="s">
        <v>652</v>
      </c>
      <c r="I32" s="9" t="s">
        <v>580</v>
      </c>
      <c r="J32" s="9" t="s">
        <v>653</v>
      </c>
      <c r="K32" s="9"/>
    </row>
    <row r="34" customFormat="false" ht="15" hidden="false" customHeight="true" outlineLevel="0" collapsed="false">
      <c r="A34" s="16" t="s">
        <v>456</v>
      </c>
    </row>
  </sheetData>
  <autoFilter ref="A1:J32"/>
  <hyperlinks>
    <hyperlink ref="H2" r:id="rId1" display="https://drvanessalapointe.com/speaking/"/>
    <hyperlink ref="H3" r:id="rId2" display="https://macnamara.ca/"/>
    <hyperlink ref="H4" r:id="rId3" display="https://neufeldinstitute.org/"/>
    <hyperlink ref="H5" r:id="rId4" display="https://www.drshimikang.com/speaking"/>
    <hyperlink ref="H6" r:id="rId5" display="https://www.drjodycarrington.com/"/>
    <hyperlink ref="H7" r:id="rId6" display="https://www.kidsareworthit.com/"/>
    <hyperlink ref="H8" r:id="rId7" display="https://www.drjillianroberts.com/"/>
    <hyperlink ref="H9" r:id="rId8" display="https://openparachuteschools.com/"/>
    <hyperlink ref="H10" r:id="rId9" display="https://www.parentmap.com/talks/parent-ed-virtual-parenting-speaker-series"/>
    <hyperlink ref="H11" r:id="rId10" display="https://pathwayssmi.org/education/public-education-lecture-series/"/>
    <hyperlink ref="H12" r:id="rId11" display="https://keltymentalhealth.ca/"/>
    <hyperlink ref="H13" r:id="rId12" display="https://familysmart.ca/"/>
    <hyperlink ref="H14" r:id="rId13" display="https://dalailamacenter.org/"/>
    <hyperlink ref="H15" r:id="rId14" display="https://earlylearning.ubc.ca/"/>
    <hyperlink ref="H16" r:id="rId15" display="https://www.vpl.ca/"/>
    <hyperlink ref="H17" r:id="rId16" display="https://westcoastfamily.org/events-calendar/"/>
    <hyperlink ref="H18" r:id="rId17" display="https://www.vch.ca/"/>
    <hyperlink ref="H19" r:id="rId18" display="https://mediasmarts.ca/digital-media-literacy/workshops"/>
    <hyperlink ref="H20" r:id="rId19" display="https://ldsociety.ca/workshops"/>
    <hyperlink ref="H21" r:id="rId20" display="https://autismoutreach.ca/"/>
    <hyperlink ref="H22" r:id="rId21" display="https://www.canucksautism.ca/"/>
    <hyperlink ref="H23" r:id="rId22" display="https://oddsquad.com/"/>
    <hyperlink ref="H24" r:id="rId23" display="https://www.optionsforsexualhealth.org/sex-ed"/>
    <hyperlink ref="H25" r:id="rId24" display="https://outonscreen.com/out-in-schools/"/>
    <hyperlink ref="H26" r:id="rId25" display="https://jabc.org/programs/"/>
    <hyperlink ref="H27" r:id="rId26" display="https://www.bccpa.ca/cpa-financial-literacy-program"/>
    <hyperlink ref="H28" r:id="rId27" display="https://www.icbc.com/road-safety/teaching/road-safety-speakers"/>
    <hyperlink ref="H29" r:id="rId28" display="https://www.bccf.ca/"/>
    <hyperlink ref="H30" r:id="rId29" display="https://cmha.bc.ca/programs-services/confident-parents/"/>
    <hyperlink ref="H31" r:id="rId30" display="https://cmha.bc.ca/"/>
    <hyperlink ref="H32" r:id="rId31" display="https://kidshelpphone.ca/"/>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3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2777E"/>
    <pageSetUpPr fitToPage="false"/>
  </sheetPr>
  <dimension ref="A1:J2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6"/>
    <col collapsed="false" customWidth="true" hidden="false" outlineLevel="0" max="2" min="2" style="1" width="42"/>
    <col collapsed="false" customWidth="true" hidden="false" outlineLevel="0" max="3" min="3" style="1" width="52"/>
    <col collapsed="false" customWidth="true" hidden="false" outlineLevel="0" max="4" min="4" style="1" width="30"/>
    <col collapsed="false" customWidth="true" hidden="false" outlineLevel="0" max="5" min="5" style="1" width="34"/>
    <col collapsed="false" customWidth="true" hidden="false" outlineLevel="0" max="6" min="6" style="1" width="24"/>
    <col collapsed="false" customWidth="true" hidden="false" outlineLevel="0" max="7" min="7" style="1" width="44"/>
    <col collapsed="false" customWidth="true" hidden="false" outlineLevel="0" max="8" min="8" style="1" width="30"/>
    <col collapsed="false" customWidth="true" hidden="false" outlineLevel="0" max="9" min="9" style="1" width="36"/>
  </cols>
  <sheetData>
    <row r="1" customFormat="false" ht="30" hidden="false" customHeight="true" outlineLevel="0" collapsed="false">
      <c r="A1" s="7" t="s">
        <v>457</v>
      </c>
      <c r="B1" s="7" t="s">
        <v>654</v>
      </c>
      <c r="C1" s="7" t="s">
        <v>655</v>
      </c>
      <c r="D1" s="7" t="s">
        <v>656</v>
      </c>
      <c r="E1" s="7" t="s">
        <v>657</v>
      </c>
      <c r="F1" s="7" t="s">
        <v>658</v>
      </c>
      <c r="G1" s="7" t="s">
        <v>659</v>
      </c>
      <c r="H1" s="7" t="s">
        <v>464</v>
      </c>
      <c r="I1" s="7" t="s">
        <v>465</v>
      </c>
      <c r="J1" s="17"/>
    </row>
    <row r="2" customFormat="false" ht="45.75" hidden="false" customHeight="true" outlineLevel="0" collapsed="false">
      <c r="A2" s="8" t="s">
        <v>660</v>
      </c>
      <c r="B2" s="9" t="s">
        <v>661</v>
      </c>
      <c r="C2" s="9" t="s">
        <v>662</v>
      </c>
      <c r="D2" s="9" t="s">
        <v>663</v>
      </c>
      <c r="E2" s="9" t="s">
        <v>664</v>
      </c>
      <c r="F2" s="9" t="s">
        <v>59</v>
      </c>
      <c r="G2" s="18" t="s">
        <v>665</v>
      </c>
      <c r="H2" s="9" t="s">
        <v>666</v>
      </c>
      <c r="I2" s="9" t="s">
        <v>667</v>
      </c>
      <c r="J2" s="9"/>
    </row>
    <row r="3" customFormat="false" ht="23.25" hidden="false" customHeight="true" outlineLevel="0" collapsed="false">
      <c r="A3" s="12" t="s">
        <v>668</v>
      </c>
      <c r="B3" s="13" t="s">
        <v>669</v>
      </c>
      <c r="C3" s="13" t="s">
        <v>670</v>
      </c>
      <c r="D3" s="13" t="s">
        <v>671</v>
      </c>
      <c r="E3" s="13" t="s">
        <v>672</v>
      </c>
      <c r="F3" s="13" t="s">
        <v>59</v>
      </c>
      <c r="G3" s="19" t="s">
        <v>673</v>
      </c>
      <c r="H3" s="13" t="s">
        <v>674</v>
      </c>
      <c r="I3" s="13" t="s">
        <v>47</v>
      </c>
      <c r="J3" s="13"/>
    </row>
    <row r="4" customFormat="false" ht="23.25" hidden="false" customHeight="true" outlineLevel="0" collapsed="false">
      <c r="A4" s="8" t="s">
        <v>668</v>
      </c>
      <c r="B4" s="9" t="s">
        <v>675</v>
      </c>
      <c r="C4" s="9" t="s">
        <v>676</v>
      </c>
      <c r="D4" s="9" t="s">
        <v>677</v>
      </c>
      <c r="E4" s="9" t="s">
        <v>678</v>
      </c>
      <c r="F4" s="9" t="s">
        <v>59</v>
      </c>
      <c r="G4" s="18" t="s">
        <v>679</v>
      </c>
      <c r="H4" s="9" t="s">
        <v>680</v>
      </c>
      <c r="I4" s="9" t="s">
        <v>47</v>
      </c>
      <c r="J4" s="9"/>
    </row>
    <row r="5" customFormat="false" ht="23.25" hidden="false" customHeight="true" outlineLevel="0" collapsed="false">
      <c r="A5" s="12" t="s">
        <v>681</v>
      </c>
      <c r="B5" s="13" t="s">
        <v>682</v>
      </c>
      <c r="C5" s="13" t="s">
        <v>683</v>
      </c>
      <c r="D5" s="13" t="s">
        <v>684</v>
      </c>
      <c r="E5" s="13" t="s">
        <v>685</v>
      </c>
      <c r="F5" s="13" t="s">
        <v>59</v>
      </c>
      <c r="G5" s="19" t="s">
        <v>686</v>
      </c>
      <c r="H5" s="13" t="s">
        <v>474</v>
      </c>
      <c r="I5" s="13" t="s">
        <v>47</v>
      </c>
      <c r="J5" s="13"/>
    </row>
    <row r="6" customFormat="false" ht="23.25" hidden="false" customHeight="true" outlineLevel="0" collapsed="false">
      <c r="A6" s="8" t="s">
        <v>681</v>
      </c>
      <c r="B6" s="9" t="s">
        <v>687</v>
      </c>
      <c r="C6" s="9" t="s">
        <v>688</v>
      </c>
      <c r="D6" s="9" t="s">
        <v>689</v>
      </c>
      <c r="E6" s="9" t="s">
        <v>690</v>
      </c>
      <c r="F6" s="9" t="s">
        <v>59</v>
      </c>
      <c r="G6" s="18" t="s">
        <v>691</v>
      </c>
      <c r="H6" s="9" t="s">
        <v>474</v>
      </c>
      <c r="I6" s="9" t="s">
        <v>47</v>
      </c>
      <c r="J6" s="9"/>
    </row>
    <row r="7" customFormat="false" ht="23.25" hidden="false" customHeight="true" outlineLevel="0" collapsed="false">
      <c r="A7" s="12" t="s">
        <v>681</v>
      </c>
      <c r="B7" s="13" t="s">
        <v>692</v>
      </c>
      <c r="C7" s="13" t="s">
        <v>693</v>
      </c>
      <c r="D7" s="13" t="s">
        <v>694</v>
      </c>
      <c r="E7" s="13" t="s">
        <v>695</v>
      </c>
      <c r="F7" s="13" t="s">
        <v>696</v>
      </c>
      <c r="G7" s="19" t="s">
        <v>697</v>
      </c>
      <c r="H7" s="13" t="s">
        <v>474</v>
      </c>
      <c r="I7" s="13" t="s">
        <v>698</v>
      </c>
      <c r="J7" s="13"/>
    </row>
    <row r="8" customFormat="false" ht="23.25" hidden="false" customHeight="true" outlineLevel="0" collapsed="false">
      <c r="A8" s="8" t="s">
        <v>681</v>
      </c>
      <c r="B8" s="9" t="s">
        <v>699</v>
      </c>
      <c r="C8" s="9" t="s">
        <v>700</v>
      </c>
      <c r="D8" s="9" t="s">
        <v>701</v>
      </c>
      <c r="E8" s="9" t="s">
        <v>702</v>
      </c>
      <c r="F8" s="9" t="s">
        <v>59</v>
      </c>
      <c r="G8" s="18" t="s">
        <v>703</v>
      </c>
      <c r="H8" s="9" t="s">
        <v>474</v>
      </c>
      <c r="I8" s="9" t="s">
        <v>47</v>
      </c>
      <c r="J8" s="9"/>
    </row>
    <row r="9" customFormat="false" ht="68.25" hidden="false" customHeight="true" outlineLevel="0" collapsed="false">
      <c r="A9" s="12" t="s">
        <v>681</v>
      </c>
      <c r="B9" s="13" t="s">
        <v>704</v>
      </c>
      <c r="C9" s="13" t="s">
        <v>705</v>
      </c>
      <c r="D9" s="13" t="s">
        <v>706</v>
      </c>
      <c r="E9" s="13" t="s">
        <v>707</v>
      </c>
      <c r="F9" s="13" t="s">
        <v>59</v>
      </c>
      <c r="G9" s="19" t="s">
        <v>708</v>
      </c>
      <c r="H9" s="13" t="s">
        <v>474</v>
      </c>
      <c r="I9" s="13" t="s">
        <v>709</v>
      </c>
      <c r="J9" s="13" t="s">
        <v>61</v>
      </c>
    </row>
    <row r="10" customFormat="false" ht="23.25" hidden="false" customHeight="true" outlineLevel="0" collapsed="false">
      <c r="A10" s="8" t="s">
        <v>710</v>
      </c>
      <c r="B10" s="9" t="s">
        <v>711</v>
      </c>
      <c r="C10" s="9" t="s">
        <v>712</v>
      </c>
      <c r="D10" s="9" t="s">
        <v>713</v>
      </c>
      <c r="E10" s="9" t="s">
        <v>714</v>
      </c>
      <c r="F10" s="9" t="s">
        <v>59</v>
      </c>
      <c r="G10" s="18" t="s">
        <v>715</v>
      </c>
      <c r="H10" s="9" t="s">
        <v>474</v>
      </c>
      <c r="I10" s="9" t="s">
        <v>716</v>
      </c>
      <c r="J10" s="9"/>
    </row>
    <row r="11" customFormat="false" ht="23.25" hidden="false" customHeight="true" outlineLevel="0" collapsed="false">
      <c r="A11" s="12" t="s">
        <v>717</v>
      </c>
      <c r="B11" s="13" t="s">
        <v>718</v>
      </c>
      <c r="C11" s="13" t="s">
        <v>719</v>
      </c>
      <c r="D11" s="13" t="s">
        <v>720</v>
      </c>
      <c r="E11" s="13" t="s">
        <v>721</v>
      </c>
      <c r="F11" s="13" t="s">
        <v>59</v>
      </c>
      <c r="G11" s="19" t="s">
        <v>722</v>
      </c>
      <c r="H11" s="13" t="s">
        <v>723</v>
      </c>
      <c r="I11" s="13" t="s">
        <v>724</v>
      </c>
      <c r="J11" s="13"/>
    </row>
    <row r="12" customFormat="false" ht="23.25" hidden="false" customHeight="true" outlineLevel="0" collapsed="false">
      <c r="A12" s="8" t="s">
        <v>717</v>
      </c>
      <c r="B12" s="9" t="s">
        <v>725</v>
      </c>
      <c r="C12" s="9" t="s">
        <v>726</v>
      </c>
      <c r="D12" s="9" t="s">
        <v>717</v>
      </c>
      <c r="E12" s="9" t="s">
        <v>727</v>
      </c>
      <c r="F12" s="9" t="s">
        <v>59</v>
      </c>
      <c r="G12" s="18" t="s">
        <v>728</v>
      </c>
      <c r="H12" s="9" t="s">
        <v>729</v>
      </c>
      <c r="I12" s="9" t="s">
        <v>61</v>
      </c>
      <c r="J12" s="9"/>
    </row>
    <row r="13" customFormat="false" ht="23.25" hidden="false" customHeight="true" outlineLevel="0" collapsed="false">
      <c r="A13" s="12" t="s">
        <v>730</v>
      </c>
      <c r="B13" s="13" t="s">
        <v>731</v>
      </c>
      <c r="C13" s="13" t="s">
        <v>732</v>
      </c>
      <c r="D13" s="13" t="s">
        <v>733</v>
      </c>
      <c r="E13" s="13" t="s">
        <v>734</v>
      </c>
      <c r="F13" s="13" t="s">
        <v>735</v>
      </c>
      <c r="G13" s="19" t="s">
        <v>377</v>
      </c>
      <c r="H13" s="13" t="s">
        <v>580</v>
      </c>
      <c r="I13" s="13" t="s">
        <v>47</v>
      </c>
      <c r="J13" s="13"/>
    </row>
    <row r="14" customFormat="false" ht="23.25" hidden="false" customHeight="true" outlineLevel="0" collapsed="false">
      <c r="A14" s="8" t="s">
        <v>736</v>
      </c>
      <c r="B14" s="9" t="s">
        <v>434</v>
      </c>
      <c r="C14" s="9" t="s">
        <v>737</v>
      </c>
      <c r="D14" s="9" t="s">
        <v>738</v>
      </c>
      <c r="E14" s="9" t="s">
        <v>739</v>
      </c>
      <c r="F14" s="9" t="s">
        <v>59</v>
      </c>
      <c r="G14" s="18" t="s">
        <v>437</v>
      </c>
      <c r="H14" s="9" t="s">
        <v>474</v>
      </c>
      <c r="I14" s="9" t="s">
        <v>47</v>
      </c>
      <c r="J14" s="9"/>
    </row>
    <row r="15" customFormat="false" ht="34.5" hidden="false" customHeight="true" outlineLevel="0" collapsed="false">
      <c r="A15" s="12" t="s">
        <v>736</v>
      </c>
      <c r="B15" s="13" t="s">
        <v>438</v>
      </c>
      <c r="C15" s="13" t="s">
        <v>740</v>
      </c>
      <c r="D15" s="13" t="s">
        <v>741</v>
      </c>
      <c r="E15" s="13" t="s">
        <v>742</v>
      </c>
      <c r="F15" s="13" t="s">
        <v>743</v>
      </c>
      <c r="G15" s="19" t="s">
        <v>744</v>
      </c>
      <c r="H15" s="13" t="s">
        <v>474</v>
      </c>
      <c r="I15" s="13" t="s">
        <v>47</v>
      </c>
      <c r="J15" s="13"/>
    </row>
    <row r="16" customFormat="false" ht="23.25" hidden="false" customHeight="true" outlineLevel="0" collapsed="false">
      <c r="A16" s="8" t="s">
        <v>745</v>
      </c>
      <c r="B16" s="9" t="s">
        <v>746</v>
      </c>
      <c r="C16" s="9" t="s">
        <v>747</v>
      </c>
      <c r="D16" s="9" t="s">
        <v>748</v>
      </c>
      <c r="E16" s="9" t="s">
        <v>749</v>
      </c>
      <c r="F16" s="9" t="s">
        <v>750</v>
      </c>
      <c r="G16" s="18" t="s">
        <v>751</v>
      </c>
      <c r="H16" s="9" t="s">
        <v>474</v>
      </c>
      <c r="I16" s="9" t="s">
        <v>47</v>
      </c>
      <c r="J16" s="9"/>
    </row>
    <row r="17" customFormat="false" ht="23.25" hidden="false" customHeight="true" outlineLevel="0" collapsed="false">
      <c r="A17" s="12" t="s">
        <v>745</v>
      </c>
      <c r="B17" s="13" t="s">
        <v>752</v>
      </c>
      <c r="C17" s="13" t="s">
        <v>753</v>
      </c>
      <c r="D17" s="13" t="s">
        <v>754</v>
      </c>
      <c r="E17" s="13" t="s">
        <v>755</v>
      </c>
      <c r="F17" s="13" t="s">
        <v>100</v>
      </c>
      <c r="G17" s="19" t="s">
        <v>756</v>
      </c>
      <c r="H17" s="13" t="s">
        <v>757</v>
      </c>
      <c r="I17" s="13" t="s">
        <v>47</v>
      </c>
      <c r="J17" s="13"/>
    </row>
    <row r="18" customFormat="false" ht="68.25" hidden="false" customHeight="true" outlineLevel="0" collapsed="false">
      <c r="A18" s="8" t="s">
        <v>745</v>
      </c>
      <c r="B18" s="9" t="s">
        <v>758</v>
      </c>
      <c r="C18" s="9" t="s">
        <v>759</v>
      </c>
      <c r="D18" s="9" t="s">
        <v>760</v>
      </c>
      <c r="E18" s="9" t="s">
        <v>761</v>
      </c>
      <c r="F18" s="9" t="s">
        <v>100</v>
      </c>
      <c r="G18" s="18" t="s">
        <v>762</v>
      </c>
      <c r="H18" s="9" t="s">
        <v>729</v>
      </c>
      <c r="I18" s="9" t="s">
        <v>763</v>
      </c>
      <c r="J18" s="9" t="s">
        <v>61</v>
      </c>
    </row>
    <row r="19" customFormat="false" ht="23.25" hidden="false" customHeight="true" outlineLevel="0" collapsed="false">
      <c r="A19" s="12" t="s">
        <v>764</v>
      </c>
      <c r="B19" s="13" t="s">
        <v>564</v>
      </c>
      <c r="C19" s="13" t="s">
        <v>765</v>
      </c>
      <c r="D19" s="13" t="s">
        <v>766</v>
      </c>
      <c r="E19" s="13" t="s">
        <v>767</v>
      </c>
      <c r="F19" s="13" t="s">
        <v>59</v>
      </c>
      <c r="G19" s="19" t="s">
        <v>768</v>
      </c>
      <c r="H19" s="13" t="s">
        <v>474</v>
      </c>
      <c r="I19" s="13" t="s">
        <v>47</v>
      </c>
      <c r="J19" s="13"/>
    </row>
    <row r="20" customFormat="false" ht="15" hidden="false" customHeight="true" outlineLevel="0" collapsed="false">
      <c r="A20" s="8" t="s">
        <v>769</v>
      </c>
      <c r="B20" s="9" t="s">
        <v>770</v>
      </c>
      <c r="C20" s="9" t="s">
        <v>771</v>
      </c>
      <c r="D20" s="9" t="s">
        <v>671</v>
      </c>
      <c r="E20" s="9" t="s">
        <v>772</v>
      </c>
      <c r="F20" s="9" t="s">
        <v>59</v>
      </c>
      <c r="G20" s="18" t="s">
        <v>773</v>
      </c>
      <c r="H20" s="9" t="s">
        <v>774</v>
      </c>
      <c r="I20" s="9" t="s">
        <v>47</v>
      </c>
      <c r="J20" s="9"/>
    </row>
    <row r="21" customFormat="false" ht="23.25" hidden="false" customHeight="true" outlineLevel="0" collapsed="false">
      <c r="A21" s="12" t="s">
        <v>775</v>
      </c>
      <c r="B21" s="13" t="s">
        <v>776</v>
      </c>
      <c r="C21" s="13" t="s">
        <v>777</v>
      </c>
      <c r="D21" s="13" t="s">
        <v>778</v>
      </c>
      <c r="E21" s="13" t="s">
        <v>650</v>
      </c>
      <c r="F21" s="13" t="s">
        <v>59</v>
      </c>
      <c r="G21" s="19" t="s">
        <v>779</v>
      </c>
      <c r="H21" s="13" t="s">
        <v>780</v>
      </c>
      <c r="I21" s="13" t="s">
        <v>47</v>
      </c>
      <c r="J21" s="13"/>
    </row>
    <row r="22" customFormat="false" ht="68.25" hidden="false" customHeight="true" outlineLevel="0" collapsed="false">
      <c r="A22" s="8" t="s">
        <v>781</v>
      </c>
      <c r="B22" s="9" t="s">
        <v>782</v>
      </c>
      <c r="C22" s="9" t="s">
        <v>783</v>
      </c>
      <c r="D22" s="9" t="s">
        <v>784</v>
      </c>
      <c r="E22" s="9" t="s">
        <v>785</v>
      </c>
      <c r="F22" s="9" t="s">
        <v>59</v>
      </c>
      <c r="G22" s="9" t="s">
        <v>786</v>
      </c>
      <c r="H22" s="9" t="s">
        <v>787</v>
      </c>
      <c r="I22" s="9" t="s">
        <v>788</v>
      </c>
      <c r="J22" s="9" t="s">
        <v>61</v>
      </c>
    </row>
    <row r="24" customFormat="false" ht="15" hidden="false" customHeight="true" outlineLevel="0" collapsed="false">
      <c r="A24" s="16" t="s">
        <v>456</v>
      </c>
    </row>
  </sheetData>
  <autoFilter ref="A1:I22"/>
  <hyperlinks>
    <hyperlink ref="G2" r:id="rId1" display="https://www.parentsupportbc.ca/ (604-669-1616 x100)"/>
    <hyperlink ref="G3" r:id="rId2" display="https://familysmart.ca/ (1-855-887-8004)"/>
    <hyperlink ref="G4" r:id="rId3" display="https://foundrybc.ca/ (1-833-308-6379)"/>
    <hyperlink ref="G5" r:id="rId4" display="https://www.autismbc.ca/programs/connection/support-groups/"/>
    <hyperlink ref="G6" r:id="rId5" display="https://inclusionbc.org/ ; https://familysupportbc.com/"/>
    <hyperlink ref="G7" r:id="rId6" display="https://www.dsrf.org/"/>
    <hyperlink ref="G8" r:id="rId7" display="https://ldsociety.ca/"/>
    <hyperlink ref="G9" r:id="rId8" display="https://caddac.ca/"/>
    <hyperlink ref="G10" r:id="rId9" display="https://www.pflagvancouver.com/meetings--find-us.html (604-626-5667)"/>
    <hyperlink ref="G11" r:id="rId10" display="https://www.vsb.bc.ca/nwc/settlement-workers-in-schools.81544"/>
    <hyperlink ref="G12" r:id="rId11" display="https://mosaicbc.org/ ; https://successbc.ca/ ; https://issbc.org/"/>
    <hyperlink ref="G13" r:id="rId12" display="https://bc-yk.cpf.ca/"/>
    <hyperlink ref="G14" r:id="rId13" display="https://www.vancouverdpac.org/"/>
    <hyperlink ref="G15" r:id="rId14" display="https://bccpac.bc.ca/events/"/>
    <hyperlink ref="G16" r:id="rId15" display="https://www.kitshouse.org/program/family-play-time/"/>
    <hyperlink ref="G17" r:id="rId16" display="https://www.southvan.org/"/>
    <hyperlink ref="G18" r:id="rId17" display="https://www.anhbc.org/"/>
    <hyperlink ref="G19" r:id="rId18" display="https://westcoastfamily.org/"/>
    <hyperlink ref="G20" r:id="rId19" display="https://www.vpl.ca/kids/programs"/>
    <hyperlink ref="G21" r:id="rId20" display="https://kidshelpphone.ca/ ; https://keltymentalhealth.ca/"/>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38"/>
    <col collapsed="false" customWidth="true" hidden="false" outlineLevel="0" max="2" min="2" style="1" width="14"/>
    <col collapsed="false" customWidth="true" hidden="false" outlineLevel="0" max="5" min="3" style="1" width="16"/>
    <col collapsed="false" customWidth="true" hidden="false" outlineLevel="0" max="6" min="6" style="1" width="14"/>
  </cols>
  <sheetData>
    <row r="1" customFormat="false" ht="26.25" hidden="false" customHeight="true" outlineLevel="0" collapsed="false">
      <c r="A1" s="20" t="s">
        <v>22</v>
      </c>
      <c r="B1" s="20" t="s">
        <v>789</v>
      </c>
      <c r="C1" s="20" t="s">
        <v>790</v>
      </c>
      <c r="D1" s="20" t="s">
        <v>791</v>
      </c>
      <c r="E1" s="20" t="s">
        <v>792</v>
      </c>
      <c r="F1" s="20" t="s">
        <v>793</v>
      </c>
    </row>
    <row r="2" customFormat="false" ht="15" hidden="false" customHeight="true" outlineLevel="0" collapsed="false">
      <c r="A2" s="21" t="s">
        <v>37</v>
      </c>
      <c r="B2" s="22" t="n">
        <f aca="false">COUNTIF('Programming Directory'!$A$2:$A$88,A2)</f>
        <v>10</v>
      </c>
      <c r="C2" s="22" t="n">
        <f aca="false">COUNTIFS('Programming Directory'!$A$2:$A$88,A2,'Programming Directory'!$D$2:$D$88,"Students")</f>
        <v>10</v>
      </c>
      <c r="D2" s="22" t="n">
        <f aca="false">COUNTIFS('Programming Directory'!$A$2:$A$88,A2,'Programming Directory'!$D$2:$D$88,"Parents")</f>
        <v>0</v>
      </c>
      <c r="E2" s="22" t="n">
        <f aca="false">COUNTIFS('Programming Directory'!$A$2:$A$88,A2,'Programming Directory'!$D$2:$D$88,"Both")</f>
        <v>0</v>
      </c>
      <c r="F2" s="22" t="n">
        <f aca="false">COUNTIFS('Programming Directory'!$A$2:$A$88,A2,'Programming Directory'!$M$2:$M$88,"Free*")</f>
        <v>4</v>
      </c>
    </row>
    <row r="3" customFormat="false" ht="15" hidden="false" customHeight="true" outlineLevel="0" collapsed="false">
      <c r="A3" s="21" t="s">
        <v>96</v>
      </c>
      <c r="B3" s="22" t="n">
        <f aca="false">COUNTIF('Programming Directory'!$A$2:$A$88,A3)</f>
        <v>3</v>
      </c>
      <c r="C3" s="22" t="n">
        <f aca="false">COUNTIFS('Programming Directory'!$A$2:$A$88,A3,'Programming Directory'!$D$2:$D$88,"Students")</f>
        <v>2</v>
      </c>
      <c r="D3" s="22" t="n">
        <f aca="false">COUNTIFS('Programming Directory'!$A$2:$A$88,A3,'Programming Directory'!$D$2:$D$88,"Parents")</f>
        <v>0</v>
      </c>
      <c r="E3" s="22" t="n">
        <f aca="false">COUNTIFS('Programming Directory'!$A$2:$A$88,A3,'Programming Directory'!$D$2:$D$88,"Both")</f>
        <v>1</v>
      </c>
      <c r="F3" s="22" t="n">
        <f aca="false">COUNTIFS('Programming Directory'!$A$2:$A$88,A3,'Programming Directory'!$M$2:$M$88,"Free*")</f>
        <v>1</v>
      </c>
    </row>
    <row r="4" customFormat="false" ht="15" hidden="false" customHeight="true" outlineLevel="0" collapsed="false">
      <c r="A4" s="21" t="s">
        <v>114</v>
      </c>
      <c r="B4" s="22" t="n">
        <f aca="false">COUNTIF('Programming Directory'!$A$2:$A$88,A4)</f>
        <v>6</v>
      </c>
      <c r="C4" s="22" t="n">
        <f aca="false">COUNTIFS('Programming Directory'!$A$2:$A$88,A4,'Programming Directory'!$D$2:$D$88,"Students")</f>
        <v>0</v>
      </c>
      <c r="D4" s="22" t="n">
        <f aca="false">COUNTIFS('Programming Directory'!$A$2:$A$88,A4,'Programming Directory'!$D$2:$D$88,"Parents")</f>
        <v>0</v>
      </c>
      <c r="E4" s="22" t="n">
        <f aca="false">COUNTIFS('Programming Directory'!$A$2:$A$88,A4,'Programming Directory'!$D$2:$D$88,"Both")</f>
        <v>6</v>
      </c>
      <c r="F4" s="22" t="n">
        <f aca="false">COUNTIFS('Programming Directory'!$A$2:$A$88,A4,'Programming Directory'!$M$2:$M$88,"Free*")</f>
        <v>4</v>
      </c>
    </row>
    <row r="5" customFormat="false" ht="15" hidden="false" customHeight="true" outlineLevel="0" collapsed="false">
      <c r="A5" s="21" t="s">
        <v>145</v>
      </c>
      <c r="B5" s="22" t="n">
        <f aca="false">COUNTIF('Programming Directory'!$A$2:$A$88,A5)</f>
        <v>4</v>
      </c>
      <c r="C5" s="22" t="n">
        <f aca="false">COUNTIFS('Programming Directory'!$A$2:$A$88,A5,'Programming Directory'!$D$2:$D$88,"Students")</f>
        <v>1</v>
      </c>
      <c r="D5" s="22" t="n">
        <f aca="false">COUNTIFS('Programming Directory'!$A$2:$A$88,A5,'Programming Directory'!$D$2:$D$88,"Parents")</f>
        <v>0</v>
      </c>
      <c r="E5" s="22" t="n">
        <f aca="false">COUNTIFS('Programming Directory'!$A$2:$A$88,A5,'Programming Directory'!$D$2:$D$88,"Both")</f>
        <v>3</v>
      </c>
      <c r="F5" s="22" t="n">
        <f aca="false">COUNTIFS('Programming Directory'!$A$2:$A$88,A5,'Programming Directory'!$M$2:$M$88,"Free*")</f>
        <v>2</v>
      </c>
    </row>
    <row r="6" customFormat="false" ht="15" hidden="false" customHeight="true" outlineLevel="0" collapsed="false">
      <c r="A6" s="21" t="s">
        <v>166</v>
      </c>
      <c r="B6" s="22" t="n">
        <f aca="false">COUNTIF('Programming Directory'!$A$2:$A$88,A6)</f>
        <v>9</v>
      </c>
      <c r="C6" s="22" t="n">
        <f aca="false">COUNTIFS('Programming Directory'!$A$2:$A$88,A6,'Programming Directory'!$D$2:$D$88,"Students")</f>
        <v>3</v>
      </c>
      <c r="D6" s="22" t="n">
        <f aca="false">COUNTIFS('Programming Directory'!$A$2:$A$88,A6,'Programming Directory'!$D$2:$D$88,"Parents")</f>
        <v>0</v>
      </c>
      <c r="E6" s="22" t="n">
        <f aca="false">COUNTIFS('Programming Directory'!$A$2:$A$88,A6,'Programming Directory'!$D$2:$D$88,"Both")</f>
        <v>6</v>
      </c>
      <c r="F6" s="22" t="n">
        <f aca="false">COUNTIFS('Programming Directory'!$A$2:$A$88,A6,'Programming Directory'!$M$2:$M$88,"Free*")</f>
        <v>5</v>
      </c>
    </row>
    <row r="7" customFormat="false" ht="15" hidden="false" customHeight="true" outlineLevel="0" collapsed="false">
      <c r="A7" s="21" t="s">
        <v>212</v>
      </c>
      <c r="B7" s="22" t="n">
        <f aca="false">COUNTIF('Programming Directory'!$A$2:$A$88,A7)</f>
        <v>10</v>
      </c>
      <c r="C7" s="22" t="n">
        <f aca="false">COUNTIFS('Programming Directory'!$A$2:$A$88,A7,'Programming Directory'!$D$2:$D$88,"Students")</f>
        <v>10</v>
      </c>
      <c r="D7" s="22" t="n">
        <f aca="false">COUNTIFS('Programming Directory'!$A$2:$A$88,A7,'Programming Directory'!$D$2:$D$88,"Parents")</f>
        <v>0</v>
      </c>
      <c r="E7" s="22" t="n">
        <f aca="false">COUNTIFS('Programming Directory'!$A$2:$A$88,A7,'Programming Directory'!$D$2:$D$88,"Both")</f>
        <v>0</v>
      </c>
      <c r="F7" s="22" t="n">
        <f aca="false">COUNTIFS('Programming Directory'!$A$2:$A$88,A7,'Programming Directory'!$M$2:$M$88,"Free*")</f>
        <v>0</v>
      </c>
    </row>
    <row r="8" customFormat="false" ht="15" hidden="false" customHeight="true" outlineLevel="0" collapsed="false">
      <c r="A8" s="21" t="s">
        <v>256</v>
      </c>
      <c r="B8" s="22" t="n">
        <f aca="false">COUNTIF('Programming Directory'!$A$2:$A$88,A8)</f>
        <v>3</v>
      </c>
      <c r="C8" s="22" t="n">
        <f aca="false">COUNTIFS('Programming Directory'!$A$2:$A$88,A8,'Programming Directory'!$D$2:$D$88,"Students")</f>
        <v>3</v>
      </c>
      <c r="D8" s="22" t="n">
        <f aca="false">COUNTIFS('Programming Directory'!$A$2:$A$88,A8,'Programming Directory'!$D$2:$D$88,"Parents")</f>
        <v>0</v>
      </c>
      <c r="E8" s="22" t="n">
        <f aca="false">COUNTIFS('Programming Directory'!$A$2:$A$88,A8,'Programming Directory'!$D$2:$D$88,"Both")</f>
        <v>0</v>
      </c>
      <c r="F8" s="22" t="n">
        <f aca="false">COUNTIFS('Programming Directory'!$A$2:$A$88,A8,'Programming Directory'!$M$2:$M$88,"Free*")</f>
        <v>1</v>
      </c>
    </row>
    <row r="9" customFormat="false" ht="15" hidden="false" customHeight="true" outlineLevel="0" collapsed="false">
      <c r="A9" s="21" t="s">
        <v>269</v>
      </c>
      <c r="B9" s="22" t="n">
        <f aca="false">COUNTIF('Programming Directory'!$A$2:$A$88,A9)</f>
        <v>3</v>
      </c>
      <c r="C9" s="22" t="n">
        <f aca="false">COUNTIFS('Programming Directory'!$A$2:$A$88,A9,'Programming Directory'!$D$2:$D$88,"Students")</f>
        <v>2</v>
      </c>
      <c r="D9" s="22" t="n">
        <f aca="false">COUNTIFS('Programming Directory'!$A$2:$A$88,A9,'Programming Directory'!$D$2:$D$88,"Parents")</f>
        <v>0</v>
      </c>
      <c r="E9" s="22" t="n">
        <f aca="false">COUNTIFS('Programming Directory'!$A$2:$A$88,A9,'Programming Directory'!$D$2:$D$88,"Both")</f>
        <v>1</v>
      </c>
      <c r="F9" s="22" t="n">
        <f aca="false">COUNTIFS('Programming Directory'!$A$2:$A$88,A9,'Programming Directory'!$M$2:$M$88,"Free*")</f>
        <v>1</v>
      </c>
    </row>
    <row r="10" customFormat="false" ht="15" hidden="false" customHeight="true" outlineLevel="0" collapsed="false">
      <c r="A10" s="21" t="s">
        <v>284</v>
      </c>
      <c r="B10" s="22" t="n">
        <f aca="false">COUNTIF('Programming Directory'!$A$2:$A$88,A10)</f>
        <v>9</v>
      </c>
      <c r="C10" s="22" t="n">
        <f aca="false">COUNTIFS('Programming Directory'!$A$2:$A$88,A10,'Programming Directory'!$D$2:$D$88,"Students")</f>
        <v>7</v>
      </c>
      <c r="D10" s="22" t="n">
        <f aca="false">COUNTIFS('Programming Directory'!$A$2:$A$88,A10,'Programming Directory'!$D$2:$D$88,"Parents")</f>
        <v>0</v>
      </c>
      <c r="E10" s="22" t="n">
        <f aca="false">COUNTIFS('Programming Directory'!$A$2:$A$88,A10,'Programming Directory'!$D$2:$D$88,"Both")</f>
        <v>2</v>
      </c>
      <c r="F10" s="22" t="n">
        <f aca="false">COUNTIFS('Programming Directory'!$A$2:$A$88,A10,'Programming Directory'!$M$2:$M$88,"Free*")</f>
        <v>6</v>
      </c>
    </row>
    <row r="11" customFormat="false" ht="15" hidden="false" customHeight="true" outlineLevel="0" collapsed="false">
      <c r="A11" s="21" t="s">
        <v>325</v>
      </c>
      <c r="B11" s="22" t="n">
        <f aca="false">COUNTIF('Programming Directory'!$A$2:$A$88,A11)</f>
        <v>4</v>
      </c>
      <c r="C11" s="22" t="n">
        <f aca="false">COUNTIFS('Programming Directory'!$A$2:$A$88,A11,'Programming Directory'!$D$2:$D$88,"Students")</f>
        <v>4</v>
      </c>
      <c r="D11" s="22" t="n">
        <f aca="false">COUNTIFS('Programming Directory'!$A$2:$A$88,A11,'Programming Directory'!$D$2:$D$88,"Parents")</f>
        <v>0</v>
      </c>
      <c r="E11" s="22" t="n">
        <f aca="false">COUNTIFS('Programming Directory'!$A$2:$A$88,A11,'Programming Directory'!$D$2:$D$88,"Both")</f>
        <v>0</v>
      </c>
      <c r="F11" s="22" t="n">
        <f aca="false">COUNTIFS('Programming Directory'!$A$2:$A$88,A11,'Programming Directory'!$M$2:$M$88,"Free*")</f>
        <v>2</v>
      </c>
    </row>
    <row r="12" customFormat="false" ht="15" hidden="false" customHeight="true" outlineLevel="0" collapsed="false">
      <c r="A12" s="21" t="s">
        <v>347</v>
      </c>
      <c r="B12" s="22" t="n">
        <f aca="false">COUNTIF('Programming Directory'!$A$2:$A$88,A12)</f>
        <v>4</v>
      </c>
      <c r="C12" s="22" t="n">
        <f aca="false">COUNTIFS('Programming Directory'!$A$2:$A$88,A12,'Programming Directory'!$D$2:$D$88,"Students")</f>
        <v>3</v>
      </c>
      <c r="D12" s="22" t="n">
        <f aca="false">COUNTIFS('Programming Directory'!$A$2:$A$88,A12,'Programming Directory'!$D$2:$D$88,"Parents")</f>
        <v>0</v>
      </c>
      <c r="E12" s="22" t="n">
        <f aca="false">COUNTIFS('Programming Directory'!$A$2:$A$88,A12,'Programming Directory'!$D$2:$D$88,"Both")</f>
        <v>1</v>
      </c>
      <c r="F12" s="22" t="n">
        <f aca="false">COUNTIFS('Programming Directory'!$A$2:$A$88,A12,'Programming Directory'!$M$2:$M$88,"Free*")</f>
        <v>2</v>
      </c>
    </row>
    <row r="13" customFormat="false" ht="15" hidden="false" customHeight="true" outlineLevel="0" collapsed="false">
      <c r="A13" s="21" t="s">
        <v>367</v>
      </c>
      <c r="B13" s="22" t="n">
        <f aca="false">COUNTIF('Programming Directory'!$A$2:$A$88,A13)</f>
        <v>5</v>
      </c>
      <c r="C13" s="22" t="n">
        <f aca="false">COUNTIFS('Programming Directory'!$A$2:$A$88,A13,'Programming Directory'!$D$2:$D$88,"Students")</f>
        <v>2</v>
      </c>
      <c r="D13" s="22" t="n">
        <f aca="false">COUNTIFS('Programming Directory'!$A$2:$A$88,A13,'Programming Directory'!$D$2:$D$88,"Parents")</f>
        <v>1</v>
      </c>
      <c r="E13" s="22" t="n">
        <f aca="false">COUNTIFS('Programming Directory'!$A$2:$A$88,A13,'Programming Directory'!$D$2:$D$88,"Both")</f>
        <v>2</v>
      </c>
      <c r="F13" s="22" t="n">
        <f aca="false">COUNTIFS('Programming Directory'!$A$2:$A$88,A13,'Programming Directory'!$M$2:$M$88,"Free*")</f>
        <v>2</v>
      </c>
    </row>
    <row r="14" customFormat="false" ht="15" hidden="false" customHeight="true" outlineLevel="0" collapsed="false">
      <c r="A14" s="21" t="s">
        <v>389</v>
      </c>
      <c r="B14" s="22" t="n">
        <f aca="false">COUNTIF('Programming Directory'!$A$2:$A$88,A14)</f>
        <v>3</v>
      </c>
      <c r="C14" s="22" t="n">
        <f aca="false">COUNTIFS('Programming Directory'!$A$2:$A$88,A14,'Programming Directory'!$D$2:$D$88,"Students")</f>
        <v>1</v>
      </c>
      <c r="D14" s="22" t="n">
        <f aca="false">COUNTIFS('Programming Directory'!$A$2:$A$88,A14,'Programming Directory'!$D$2:$D$88,"Parents")</f>
        <v>0</v>
      </c>
      <c r="E14" s="22" t="n">
        <f aca="false">COUNTIFS('Programming Directory'!$A$2:$A$88,A14,'Programming Directory'!$D$2:$D$88,"Both")</f>
        <v>2</v>
      </c>
      <c r="F14" s="22" t="n">
        <f aca="false">COUNTIFS('Programming Directory'!$A$2:$A$88,A14,'Programming Directory'!$M$2:$M$88,"Free*")</f>
        <v>2</v>
      </c>
    </row>
    <row r="15" customFormat="false" ht="15" hidden="false" customHeight="true" outlineLevel="0" collapsed="false">
      <c r="A15" s="21" t="s">
        <v>402</v>
      </c>
      <c r="B15" s="22" t="n">
        <f aca="false">COUNTIF('Programming Directory'!$A$2:$A$88,A15)</f>
        <v>5</v>
      </c>
      <c r="C15" s="22" t="n">
        <f aca="false">COUNTIFS('Programming Directory'!$A$2:$A$88,A15,'Programming Directory'!$D$2:$D$88,"Students")</f>
        <v>3</v>
      </c>
      <c r="D15" s="22" t="n">
        <f aca="false">COUNTIFS('Programming Directory'!$A$2:$A$88,A15,'Programming Directory'!$D$2:$D$88,"Parents")</f>
        <v>1</v>
      </c>
      <c r="E15" s="22" t="n">
        <f aca="false">COUNTIFS('Programming Directory'!$A$2:$A$88,A15,'Programming Directory'!$D$2:$D$88,"Both")</f>
        <v>1</v>
      </c>
      <c r="F15" s="22" t="n">
        <f aca="false">COUNTIFS('Programming Directory'!$A$2:$A$88,A15,'Programming Directory'!$M$2:$M$88,"Free*")</f>
        <v>3</v>
      </c>
    </row>
    <row r="16" customFormat="false" ht="15" hidden="false" customHeight="true" outlineLevel="0" collapsed="false">
      <c r="A16" s="21" t="s">
        <v>424</v>
      </c>
      <c r="B16" s="22" t="n">
        <f aca="false">COUNTIF('Programming Directory'!$A$2:$A$88,A16)</f>
        <v>3</v>
      </c>
      <c r="C16" s="22" t="n">
        <f aca="false">COUNTIFS('Programming Directory'!$A$2:$A$88,A16,'Programming Directory'!$D$2:$D$88,"Students")</f>
        <v>3</v>
      </c>
      <c r="D16" s="22" t="n">
        <f aca="false">COUNTIFS('Programming Directory'!$A$2:$A$88,A16,'Programming Directory'!$D$2:$D$88,"Parents")</f>
        <v>0</v>
      </c>
      <c r="E16" s="22" t="n">
        <f aca="false">COUNTIFS('Programming Directory'!$A$2:$A$88,A16,'Programming Directory'!$D$2:$D$88,"Both")</f>
        <v>0</v>
      </c>
      <c r="F16" s="22" t="n">
        <f aca="false">COUNTIFS('Programming Directory'!$A$2:$A$88,A16,'Programming Directory'!$M$2:$M$88,"Free*")</f>
        <v>0</v>
      </c>
    </row>
    <row r="17" customFormat="false" ht="15" hidden="false" customHeight="true" outlineLevel="0" collapsed="false">
      <c r="A17" s="21" t="s">
        <v>433</v>
      </c>
      <c r="B17" s="22" t="n">
        <f aca="false">COUNTIF('Programming Directory'!$A$2:$A$88,A17)</f>
        <v>6</v>
      </c>
      <c r="C17" s="22" t="n">
        <f aca="false">COUNTIFS('Programming Directory'!$A$2:$A$88,A17,'Programming Directory'!$D$2:$D$88,"Students")</f>
        <v>0</v>
      </c>
      <c r="D17" s="22" t="n">
        <f aca="false">COUNTIFS('Programming Directory'!$A$2:$A$88,A17,'Programming Directory'!$D$2:$D$88,"Parents")</f>
        <v>6</v>
      </c>
      <c r="E17" s="22" t="n">
        <f aca="false">COUNTIFS('Programming Directory'!$A$2:$A$88,A17,'Programming Directory'!$D$2:$D$88,"Both")</f>
        <v>0</v>
      </c>
      <c r="F17" s="22" t="n">
        <f aca="false">COUNTIFS('Programming Directory'!$A$2:$A$88,A17,'Programming Directory'!$M$2:$M$88,"Free*")</f>
        <v>5</v>
      </c>
    </row>
    <row r="18" customFormat="false" ht="15" hidden="false" customHeight="true" outlineLevel="0" collapsed="false">
      <c r="A18" s="23" t="s">
        <v>794</v>
      </c>
      <c r="B18" s="24" t="n">
        <f aca="false">SUM(B2:B17)</f>
        <v>87</v>
      </c>
      <c r="C18" s="24" t="n">
        <f aca="false">SUM(C2:C17)</f>
        <v>54</v>
      </c>
      <c r="D18" s="24" t="n">
        <f aca="false">SUM(D2:D17)</f>
        <v>8</v>
      </c>
      <c r="E18" s="24" t="n">
        <f aca="false">SUM(E2:E17)</f>
        <v>25</v>
      </c>
      <c r="F18" s="24" t="n">
        <f aca="false">SUM(F2:F17)</f>
        <v>40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2026-09-02T01:34:25Z</dcterms:created>
  <dc:creator>openpyxl</dc:creator>
  <dc:description/>
  <dc:language>en-US</dc:language>
  <cp:lastModifiedBy/>
  <dcterms:modified xsi:type="dcterms:W3CDTF">2026-09-10T22:37:31Z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